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Purchases" state="visible" r:id="rId5"/>
    <sheet sheetId="3" name="Budget" state="visible" r:id="rId6"/>
  </sheets>
  <definedNames>
    <definedName name="_xlnm.Print_Titles" localSheetId="1">'Purchases'!$4:$4</definedName>
  </definedNames>
  <calcPr calcId="171027" fullCalcOnLoad="1"/>
</workbook>
</file>

<file path=xl/sharedStrings.xml><?xml version="1.0" encoding="utf-8"?>
<sst xmlns="http://schemas.openxmlformats.org/spreadsheetml/2006/main" count="44" uniqueCount="39">
  <si>
    <t>Skincare purchase and replacement log</t>
  </si>
  <si>
    <t>Naturali Beauty · Version 1 · naturalibeauty.com/resources/purchase-log/</t>
  </si>
  <si>
    <t/>
  </si>
  <si>
    <t>Before you start</t>
  </si>
  <si>
    <t>Use the exact name from the package or official page. Record only the claims you can verify and keep unknown information visible. This worksheet organizes shopping information; it does not assess product safety for an individual. Keep your completed copy privately.</t>
  </si>
  <si>
    <t>Sheets</t>
  </si>
  <si>
    <t>Purchases — one row per purchase: date, product (exact name), variant, quantity/unit, paid price, retailer and an optional expected replacement date.</t>
  </si>
  <si>
    <t>Budget — paid prices added up by month. It starts at the month of your earliest dated purchase; type another first month into cell B4 if you prefer.</t>
  </si>
  <si>
    <t>Read Me — this page.</t>
  </si>
  <si>
    <t>How the Budget sheet works</t>
  </si>
  <si>
    <t>The Budget sheet sums actual paid prices by month from valid dates. It does not infer a treatment schedule or automatically mark a product expired. A blank date is excluded and highlighted for review.</t>
  </si>
  <si>
    <t>Example: two purchases of $12 and $20 in the same month total $32. A $15 purchase in another month stays in that month’s total.</t>
  </si>
  <si>
    <t>A purchase whose date is blank or not a real date is highlighted on the Purchases sheet, marked “No valid date” in the Date check column, and counted separately at the bottom of the Budget sheet until you add the date.</t>
  </si>
  <si>
    <t>What this workbook does not do</t>
  </si>
  <si>
    <t>It contains no macros and no external data feeds. It has no fields for skin reactions or health information.</t>
  </si>
  <si>
    <t>This log does not set a treatment schedule, mark a product expired or recommend how often to replace a product.</t>
  </si>
  <si>
    <t>License</t>
  </si>
  <si>
    <t>Personal use and unmodified blank sharing with attribution allowed; no resale or implied endorsement. Free worksheet from Naturali Beauty (naturalibeauty.com).</t>
  </si>
  <si>
    <t>Skincare purchase and replacement log — Purchases</t>
  </si>
  <si>
    <t>One row per purchase. Enter dates as dates (for example 10/20/2026). A row with entries but no valid date is highlighted and left out of the Budget sheet.</t>
  </si>
  <si>
    <t>Date</t>
  </si>
  <si>
    <t>Product (exact name)</t>
  </si>
  <si>
    <t>Variant</t>
  </si>
  <si>
    <t>Quantity/unit</t>
  </si>
  <si>
    <t>Paid price (USD)</t>
  </si>
  <si>
    <t>Retailer</t>
  </si>
  <si>
    <t>Expected replacement date (optional)</t>
  </si>
  <si>
    <t>Date check (automatic)</t>
  </si>
  <si>
    <t>Skincare purchase and replacement log — Budget</t>
  </si>
  <si>
    <t>Actual paid prices from the Purchases sheet, added up by month from valid dates. Nothing here is a schedule or a recommendation.</t>
  </si>
  <si>
    <t>First month shown (automatic; you may type a date)</t>
  </si>
  <si>
    <t>Month</t>
  </si>
  <si>
    <t>Total paid (USD)</t>
  </si>
  <si>
    <t>Purchases</t>
  </si>
  <si>
    <t>Total of the months shown</t>
  </si>
  <si>
    <t>All purchases with a valid date</t>
  </si>
  <si>
    <t>Valid-dated purchases outside the months shown</t>
  </si>
  <si>
    <t>Purchases with no valid date (excluded, highlighted)</t>
  </si>
  <si>
    <t>Their paid prices (excluded until 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</si>
</sst>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dd/yyyy"/>
    <numFmt numFmtId="165" formatCode="&quot;$&quot;#,##0.00"/>
    <numFmt numFmtId="166" formatCode="mmmm yyyy"/>
  </numFmts>
  <fonts count="13" x14ac:knownFonts="1">
    <font>
      <color theme="1"/>
      <family val="2"/>
      <scheme val="minor"/>
      <sz val="11"/>
      <name val="Calibri"/>
    </font>
    <font>
      <color rgb="FF26343A"/>
      <sz val="18"/>
      <name val="Cambria"/>
    </font>
    <font>
      <color rgb="FF52636B"/>
      <sz val="10"/>
      <name val="Calibri"/>
    </font>
    <font>
      <color rgb="FF26343A"/>
      <sz val="11"/>
      <name val="Calibri"/>
    </font>
    <font>
      <b/>
      <color rgb="FF5E3E3C"/>
      <sz val="11"/>
      <name val="Calibri"/>
    </font>
    <font>
      <color rgb="FF26343A"/>
      <sz val="16"/>
      <name val="Cambria"/>
    </font>
    <font>
      <b/>
      <color rgb="FF26343A"/>
      <sz val="10"/>
      <name val="Calibri"/>
    </font>
    <font>
      <b/>
      <color rgb="FF52636B"/>
      <sz val="10"/>
      <name val="Calibri"/>
    </font>
    <font>
      <i/>
      <color rgb="FF7A2020"/>
      <sz val="10"/>
      <name val="Calibri"/>
    </font>
    <font>
      <b/>
      <sz val="10"/>
      <name val="Calibri"/>
    </font>
    <font>
      <color rgb="FF26343A"/>
      <sz val="10"/>
      <name val="Calibri"/>
    </font>
    <font>
      <sz val="10"/>
      <name val="Calibri"/>
    </font>
    <font>
      <i/>
      <color rgb="FF52636B"/>
      <sz val="10"/>
      <name val="Calibri"/>
    </font>
  </fonts>
  <fills count="4">
    <fill>
      <patternFill patternType="none"/>
    </fill>
    <fill>
      <patternFill patternType="gray125"/>
    </fill>
    <fill>
      <patternFill patternType="solid">
        <fgColor rgb="FFF6EFEC"/>
      </patternFill>
    </fill>
    <fill>
      <patternFill patternType="solid">
        <fgColor rgb="FFE9EDEE"/>
      </patternFill>
    </fill>
  </fills>
  <borders count="3">
    <border>
      <left/>
      <right/>
      <top/>
      <bottom/>
      <diagonal/>
    </border>
    <border>
      <left style="thin">
        <color rgb="FF9AA5A9"/>
      </left>
      <right style="thin">
        <color rgb="FF9AA5A9"/>
      </right>
      <top style="thin">
        <color rgb="FF9AA5A9"/>
      </top>
      <bottom style="thin">
        <color rgb="FF9AA5A9"/>
      </bottom>
      <diagonal/>
    </border>
    <border>
      <left/>
      <right/>
      <top/>
      <bottom style="hair">
        <color rgb="FFB8C1C4"/>
      </bottom>
      <diagonal/>
    </border>
  </borders>
  <cellStyleXfs count="1">
    <xf numFmtId="0" fontId="0" fillId="0" borderId="0"/>
  </cellStyleXfs>
  <cellXfs count="25">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2" borderId="1" xfId="0" applyFont="1" applyFill="1" applyBorder="1" applyAlignment="1">
      <alignment vertical="top" wrapText="1"/>
    </xf>
    <xf numFmtId="0" fontId="5" fillId="0" borderId="0" xfId="0" applyFont="1" applyAlignment="1">
      <alignment vertical="center"/>
    </xf>
    <xf numFmtId="0" fontId="6" fillId="3" borderId="1" xfId="0" applyFont="1" applyFill="1" applyBorder="1" applyAlignment="1">
      <alignment vertical="center" wrapText="1"/>
    </xf>
    <xf numFmtId="0" fontId="7" fillId="3" borderId="1" xfId="0" applyFont="1" applyFill="1" applyBorder="1" applyAlignment="1">
      <alignment vertical="center" wrapText="1"/>
    </xf>
    <xf numFmtId="164" fontId="0" fillId="0" borderId="2" xfId="0" applyNumberFormat="1" applyBorder="1"/>
    <xf numFmtId="0" fontId="0" fillId="0" borderId="2" xfId="0" applyBorder="1"/>
    <xf numFmtId="165" fontId="0" fillId="0" borderId="2" xfId="0" applyNumberFormat="1" applyBorder="1"/>
    <xf numFmtId="0" fontId="8" fillId="0" borderId="2" xfId="0" applyFont="1" applyBorder="1"/>
    <xf numFmtId="0" fontId="6" fillId="0" borderId="0" xfId="0" applyFont="1"/>
    <xf numFmtId="166" fontId="0" fillId="2" borderId="1" xfId="0" applyNumberFormat="1" applyFill="1" applyBorder="1"/>
    <xf numFmtId="0" fontId="6" fillId="3" borderId="1" xfId="0" applyFont="1" applyFill="1" applyBorder="1"/>
    <xf numFmtId="166" fontId="0" fillId="0" borderId="1" xfId="0" applyNumberFormat="1" applyBorder="1"/>
    <xf numFmtId="165" fontId="0" fillId="0" borderId="1" xfId="0" applyNumberFormat="1" applyBorder="1"/>
    <xf numFmtId="0" fontId="0" fillId="0" borderId="1" xfId="0" applyBorder="1"/>
    <xf numFmtId="0" fontId="6" fillId="0" borderId="2" xfId="0" applyFont="1" applyBorder="1"/>
    <xf numFmtId="165" fontId="9" fillId="0" borderId="2" xfId="0" applyNumberFormat="1" applyFont="1" applyBorder="1"/>
    <xf numFmtId="0" fontId="10" fillId="0" borderId="2" xfId="0" applyFont="1" applyBorder="1"/>
    <xf numFmtId="165" fontId="11" fillId="0" borderId="2" xfId="0" applyNumberFormat="1" applyFont="1" applyBorder="1"/>
    <xf numFmtId="0" fontId="11" fillId="0" borderId="2" xfId="0" applyFont="1" applyBorder="1"/>
    <xf numFmtId="0" fontId="12" fillId="0" borderId="0" xfId="0" applyFont="1" applyAlignment="1">
      <alignment wrapText="1"/>
    </xf>
  </cellXfs>
  <cellStyles count="1">
    <cellStyle name="Normal" xfId="0" builtinId="0"/>
  </cellStyles>
  <dxfs count="2">
    <dxf>
      <font>
        <b/>
      </font>
      <fill>
        <patternFill patternType="solid">
          <bgColor rgb="FFFFF1C7"/>
        </patternFill>
      </fill>
    </dxf>
    <dxf>
      <font>
        <b/>
      </font>
      <fill>
        <patternFill patternType="solid">
          <bgColor rgb="FFFFF1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9514F"/>
    <pageSetUpPr fitToPage="1"/>
  </sheetPr>
  <dimension ref="A1:A22"/>
  <sheetViews>
    <sheetView workbookViewId="0" showGridLines="0"/>
  </sheetViews>
  <sheetFormatPr defaultRowHeight="15" outlineLevelRow="0" outlineLevelCol="0" x14ac:dyDescent="55"/>
  <cols>
    <col min="1" max="1" width="100" customWidth="1"/>
  </cols>
  <sheetData>
    <row r="1" ht="30" customHeight="1" spans="1:1" x14ac:dyDescent="0.25">
      <c r="A1" s="1" t="s">
        <v>0</v>
      </c>
    </row>
    <row r="2" spans="1:1" x14ac:dyDescent="0.25">
      <c r="A2" s="2" t="s">
        <v>1</v>
      </c>
    </row>
    <row r="3" spans="1:1" x14ac:dyDescent="0.25">
      <c r="A3" s="3" t="s">
        <v>2</v>
      </c>
    </row>
    <row r="4" ht="20" customHeight="1" spans="1:1" x14ac:dyDescent="0.25">
      <c r="A4" s="4" t="s">
        <v>3</v>
      </c>
    </row>
    <row r="5" ht="48" customHeight="1" spans="1:1" x14ac:dyDescent="0.25">
      <c r="A5" s="5" t="s">
        <v>4</v>
      </c>
    </row>
    <row r="6" spans="1:1" x14ac:dyDescent="0.25">
      <c r="A6" s="3" t="s">
        <v>2</v>
      </c>
    </row>
    <row r="7" ht="20" customHeight="1" spans="1:1" x14ac:dyDescent="0.25">
      <c r="A7" s="4" t="s">
        <v>5</v>
      </c>
    </row>
    <row r="8" ht="32" customHeight="1" spans="1:1" x14ac:dyDescent="0.25">
      <c r="A8" s="3" t="s">
        <v>6</v>
      </c>
    </row>
    <row r="9" ht="32" customHeight="1" spans="1:1" x14ac:dyDescent="0.25">
      <c r="A9" s="3" t="s">
        <v>7</v>
      </c>
    </row>
    <row r="10" spans="1:1" x14ac:dyDescent="0.25">
      <c r="A10" s="3" t="s">
        <v>8</v>
      </c>
    </row>
    <row r="11" spans="1:1" x14ac:dyDescent="0.25">
      <c r="A11" s="3" t="s">
        <v>2</v>
      </c>
    </row>
    <row r="12" ht="20" customHeight="1" spans="1:1" x14ac:dyDescent="0.25">
      <c r="A12" s="4" t="s">
        <v>9</v>
      </c>
    </row>
    <row r="13" ht="32" customHeight="1" spans="1:1" x14ac:dyDescent="0.25">
      <c r="A13" s="3" t="s">
        <v>10</v>
      </c>
    </row>
    <row r="14" ht="32" customHeight="1" spans="1:1" x14ac:dyDescent="0.25">
      <c r="A14" s="3" t="s">
        <v>11</v>
      </c>
    </row>
    <row r="15" ht="32" customHeight="1" spans="1:1" x14ac:dyDescent="0.25">
      <c r="A15" s="3" t="s">
        <v>12</v>
      </c>
    </row>
    <row r="16" spans="1:1" x14ac:dyDescent="0.25">
      <c r="A16" s="3" t="s">
        <v>2</v>
      </c>
    </row>
    <row r="17" ht="20" customHeight="1" spans="1:1" x14ac:dyDescent="0.25">
      <c r="A17" s="4" t="s">
        <v>13</v>
      </c>
    </row>
    <row r="18" ht="32" customHeight="1" spans="1:1" x14ac:dyDescent="0.25">
      <c r="A18" s="3" t="s">
        <v>14</v>
      </c>
    </row>
    <row r="19" ht="32" customHeight="1" spans="1:1" x14ac:dyDescent="0.25">
      <c r="A19" s="3" t="s">
        <v>15</v>
      </c>
    </row>
    <row r="20" spans="1:1" x14ac:dyDescent="0.25">
      <c r="A20" s="3" t="s">
        <v>2</v>
      </c>
    </row>
    <row r="21" ht="20" customHeight="1" spans="1:1" x14ac:dyDescent="0.25">
      <c r="A21" s="4" t="s">
        <v>16</v>
      </c>
    </row>
    <row r="22" ht="32" customHeight="1" spans="1:1" x14ac:dyDescent="0.25">
      <c r="A22" s="3" t="s">
        <v>17</v>
      </c>
    </row>
  </sheetData>
  <pageMargins left="0.6" right="0.6" top="0.6" bottom="0.6" header="0.3" footer="0.3"/>
  <pageSetup paperSize="1" orientation="portrait" fitToWidth="1" fitToHeight="0"/>
  <headerFooter>
    <oddFooter>&amp;LNaturali Beauty — Skincare purchase and replacement log (Version 1)&amp;R&amp;P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4"/>
  <sheetViews>
    <sheetView workbookViewId="0">
      <pane ySplit="4" topLeftCell="A5" activePane="bottomLeft" state="frozen"/>
      <selection pane="bottomLeft"/>
    </sheetView>
  </sheetViews>
  <sheetFormatPr defaultRowHeight="15" outlineLevelRow="0" outlineLevelCol="0" x14ac:dyDescent="55"/>
  <cols>
    <col min="1" max="1" width="13" customWidth="1"/>
    <col min="2" max="2" width="38" customWidth="1"/>
    <col min="3" max="3" width="18" customWidth="1"/>
    <col min="4" max="5" width="15" customWidth="1"/>
    <col min="6" max="6" width="20" customWidth="1"/>
    <col min="7" max="7" width="22" customWidth="1"/>
    <col min="8" max="8" width="30" customWidth="1"/>
  </cols>
  <sheetData>
    <row r="1" ht="28" customHeight="1" spans="1:8" x14ac:dyDescent="0.25">
      <c r="A1" s="6" t="s">
        <v>18</v>
      </c>
      <c r="B1" s="6"/>
      <c r="C1" s="6"/>
      <c r="D1" s="6"/>
      <c r="E1" s="6"/>
      <c r="F1" s="6"/>
      <c r="G1" s="6"/>
      <c r="H1" s="6"/>
    </row>
    <row r="2" ht="30" customHeight="1" spans="1:8" x14ac:dyDescent="0.25">
      <c r="A2" s="2" t="s">
        <v>19</v>
      </c>
      <c r="B2" s="2"/>
      <c r="C2" s="2"/>
      <c r="D2" s="2"/>
      <c r="E2" s="2"/>
      <c r="F2" s="2"/>
      <c r="G2" s="2"/>
      <c r="H2" s="2"/>
    </row>
    <row r="4" ht="32" customHeight="1" spans="1:8" x14ac:dyDescent="0.25">
      <c r="A4" s="7" t="s">
        <v>20</v>
      </c>
      <c r="B4" s="7" t="s">
        <v>21</v>
      </c>
      <c r="C4" s="7" t="s">
        <v>22</v>
      </c>
      <c r="D4" s="7" t="s">
        <v>23</v>
      </c>
      <c r="E4" s="7" t="s">
        <v>24</v>
      </c>
      <c r="F4" s="7" t="s">
        <v>25</v>
      </c>
      <c r="G4" s="7" t="s">
        <v>26</v>
      </c>
      <c r="H4" s="8" t="s">
        <v>27</v>
      </c>
    </row>
    <row r="5" spans="1:8" x14ac:dyDescent="0.25">
      <c r="A5" s="9"/>
      <c r="B5" s="10"/>
      <c r="C5" s="10"/>
      <c r="D5" s="10"/>
      <c r="E5" s="11"/>
      <c r="F5" s="10"/>
      <c r="G5" s="9"/>
      <c r="H5" s="12" t="str">
        <f>IF(AND(COUNTA(B5:G5)&gt;0,NOT(ISNUMBER(A5))),"No valid date: not in Budget","")</f>
        <v/>
      </c>
    </row>
    <row r="6" spans="1:8" x14ac:dyDescent="0.25">
      <c r="A6" s="9"/>
      <c r="B6" s="10"/>
      <c r="C6" s="10"/>
      <c r="D6" s="10"/>
      <c r="E6" s="11"/>
      <c r="F6" s="10"/>
      <c r="G6" s="9"/>
      <c r="H6" s="12" t="str">
        <f>IF(AND(COUNTA(B6:G6)&gt;0,NOT(ISNUMBER(A6))),"No valid date: not in Budget","")</f>
        <v/>
      </c>
    </row>
    <row r="7" spans="1:8" x14ac:dyDescent="0.25">
      <c r="A7" s="9"/>
      <c r="B7" s="10"/>
      <c r="C7" s="10"/>
      <c r="D7" s="10"/>
      <c r="E7" s="11"/>
      <c r="F7" s="10"/>
      <c r="G7" s="9"/>
      <c r="H7" s="12" t="str">
        <f>IF(AND(COUNTA(B7:G7)&gt;0,NOT(ISNUMBER(A7))),"No valid date: not in Budget","")</f>
        <v/>
      </c>
    </row>
    <row r="8" spans="1:8" x14ac:dyDescent="0.25">
      <c r="A8" s="9"/>
      <c r="B8" s="10"/>
      <c r="C8" s="10"/>
      <c r="D8" s="10"/>
      <c r="E8" s="11"/>
      <c r="F8" s="10"/>
      <c r="G8" s="9"/>
      <c r="H8" s="12" t="str">
        <f>IF(AND(COUNTA(B8:G8)&gt;0,NOT(ISNUMBER(A8))),"No valid date: not in Budget","")</f>
        <v/>
      </c>
    </row>
    <row r="9" spans="1:8" x14ac:dyDescent="0.25">
      <c r="A9" s="9"/>
      <c r="B9" s="10"/>
      <c r="C9" s="10"/>
      <c r="D9" s="10"/>
      <c r="E9" s="11"/>
      <c r="F9" s="10"/>
      <c r="G9" s="9"/>
      <c r="H9" s="12" t="str">
        <f>IF(AND(COUNTA(B9:G9)&gt;0,NOT(ISNUMBER(A9))),"No valid date: not in Budget","")</f>
        <v/>
      </c>
    </row>
    <row r="10" spans="1:8" x14ac:dyDescent="0.25">
      <c r="A10" s="9"/>
      <c r="B10" s="10"/>
      <c r="C10" s="10"/>
      <c r="D10" s="10"/>
      <c r="E10" s="11"/>
      <c r="F10" s="10"/>
      <c r="G10" s="9"/>
      <c r="H10" s="12" t="str">
        <f>IF(AND(COUNTA(B10:G10)&gt;0,NOT(ISNUMBER(A10))),"No valid date: not in Budget","")</f>
        <v/>
      </c>
    </row>
    <row r="11" spans="1:8" x14ac:dyDescent="0.25">
      <c r="A11" s="9"/>
      <c r="B11" s="10"/>
      <c r="C11" s="10"/>
      <c r="D11" s="10"/>
      <c r="E11" s="11"/>
      <c r="F11" s="10"/>
      <c r="G11" s="9"/>
      <c r="H11" s="12" t="str">
        <f>IF(AND(COUNTA(B11:G11)&gt;0,NOT(ISNUMBER(A11))),"No valid date: not in Budget","")</f>
        <v/>
      </c>
    </row>
    <row r="12" spans="1:8" x14ac:dyDescent="0.25">
      <c r="A12" s="9"/>
      <c r="B12" s="10"/>
      <c r="C12" s="10"/>
      <c r="D12" s="10"/>
      <c r="E12" s="11"/>
      <c r="F12" s="10"/>
      <c r="G12" s="9"/>
      <c r="H12" s="12" t="str">
        <f>IF(AND(COUNTA(B12:G12)&gt;0,NOT(ISNUMBER(A12))),"No valid date: not in Budget","")</f>
        <v/>
      </c>
    </row>
    <row r="13" spans="1:8" x14ac:dyDescent="0.25">
      <c r="A13" s="9"/>
      <c r="B13" s="10"/>
      <c r="C13" s="10"/>
      <c r="D13" s="10"/>
      <c r="E13" s="11"/>
      <c r="F13" s="10"/>
      <c r="G13" s="9"/>
      <c r="H13" s="12" t="str">
        <f>IF(AND(COUNTA(B13:G13)&gt;0,NOT(ISNUMBER(A13))),"No valid date: not in Budget","")</f>
        <v/>
      </c>
    </row>
    <row r="14" spans="1:8" x14ac:dyDescent="0.25">
      <c r="A14" s="9"/>
      <c r="B14" s="10"/>
      <c r="C14" s="10"/>
      <c r="D14" s="10"/>
      <c r="E14" s="11"/>
      <c r="F14" s="10"/>
      <c r="G14" s="9"/>
      <c r="H14" s="12" t="str">
        <f>IF(AND(COUNTA(B14:G14)&gt;0,NOT(ISNUMBER(A14))),"No valid date: not in Budget","")</f>
        <v/>
      </c>
    </row>
    <row r="15" spans="1:8" x14ac:dyDescent="0.25">
      <c r="A15" s="9"/>
      <c r="B15" s="10"/>
      <c r="C15" s="10"/>
      <c r="D15" s="10"/>
      <c r="E15" s="11"/>
      <c r="F15" s="10"/>
      <c r="G15" s="9"/>
      <c r="H15" s="12" t="str">
        <f>IF(AND(COUNTA(B15:G15)&gt;0,NOT(ISNUMBER(A15))),"No valid date: not in Budget","")</f>
        <v/>
      </c>
    </row>
    <row r="16" spans="1:8" x14ac:dyDescent="0.25">
      <c r="A16" s="9"/>
      <c r="B16" s="10"/>
      <c r="C16" s="10"/>
      <c r="D16" s="10"/>
      <c r="E16" s="11"/>
      <c r="F16" s="10"/>
      <c r="G16" s="9"/>
      <c r="H16" s="12" t="str">
        <f>IF(AND(COUNTA(B16:G16)&gt;0,NOT(ISNUMBER(A16))),"No valid date: not in Budget","")</f>
        <v/>
      </c>
    </row>
    <row r="17" spans="1:8" x14ac:dyDescent="0.25">
      <c r="A17" s="9"/>
      <c r="B17" s="10"/>
      <c r="C17" s="10"/>
      <c r="D17" s="10"/>
      <c r="E17" s="11"/>
      <c r="F17" s="10"/>
      <c r="G17" s="9"/>
      <c r="H17" s="12" t="str">
        <f>IF(AND(COUNTA(B17:G17)&gt;0,NOT(ISNUMBER(A17))),"No valid date: not in Budget","")</f>
        <v/>
      </c>
    </row>
    <row r="18" spans="1:8" x14ac:dyDescent="0.25">
      <c r="A18" s="9"/>
      <c r="B18" s="10"/>
      <c r="C18" s="10"/>
      <c r="D18" s="10"/>
      <c r="E18" s="11"/>
      <c r="F18" s="10"/>
      <c r="G18" s="9"/>
      <c r="H18" s="12" t="str">
        <f>IF(AND(COUNTA(B18:G18)&gt;0,NOT(ISNUMBER(A18))),"No valid date: not in Budget","")</f>
        <v/>
      </c>
    </row>
    <row r="19" spans="1:8" x14ac:dyDescent="0.25">
      <c r="A19" s="9"/>
      <c r="B19" s="10"/>
      <c r="C19" s="10"/>
      <c r="D19" s="10"/>
      <c r="E19" s="11"/>
      <c r="F19" s="10"/>
      <c r="G19" s="9"/>
      <c r="H19" s="12" t="str">
        <f>IF(AND(COUNTA(B19:G19)&gt;0,NOT(ISNUMBER(A19))),"No valid date: not in Budget","")</f>
        <v/>
      </c>
    </row>
    <row r="20" spans="1:8" x14ac:dyDescent="0.25">
      <c r="A20" s="9"/>
      <c r="B20" s="10"/>
      <c r="C20" s="10"/>
      <c r="D20" s="10"/>
      <c r="E20" s="11"/>
      <c r="F20" s="10"/>
      <c r="G20" s="9"/>
      <c r="H20" s="12" t="str">
        <f>IF(AND(COUNTA(B20:G20)&gt;0,NOT(ISNUMBER(A20))),"No valid date: not in Budget","")</f>
        <v/>
      </c>
    </row>
    <row r="21" spans="1:8" x14ac:dyDescent="0.25">
      <c r="A21" s="9"/>
      <c r="B21" s="10"/>
      <c r="C21" s="10"/>
      <c r="D21" s="10"/>
      <c r="E21" s="11"/>
      <c r="F21" s="10"/>
      <c r="G21" s="9"/>
      <c r="H21" s="12" t="str">
        <f>IF(AND(COUNTA(B21:G21)&gt;0,NOT(ISNUMBER(A21))),"No valid date: not in Budget","")</f>
        <v/>
      </c>
    </row>
    <row r="22" spans="1:8" x14ac:dyDescent="0.25">
      <c r="A22" s="9"/>
      <c r="B22" s="10"/>
      <c r="C22" s="10"/>
      <c r="D22" s="10"/>
      <c r="E22" s="11"/>
      <c r="F22" s="10"/>
      <c r="G22" s="9"/>
      <c r="H22" s="12" t="str">
        <f>IF(AND(COUNTA(B22:G22)&gt;0,NOT(ISNUMBER(A22))),"No valid date: not in Budget","")</f>
        <v/>
      </c>
    </row>
    <row r="23" spans="1:8" x14ac:dyDescent="0.25">
      <c r="A23" s="9"/>
      <c r="B23" s="10"/>
      <c r="C23" s="10"/>
      <c r="D23" s="10"/>
      <c r="E23" s="11"/>
      <c r="F23" s="10"/>
      <c r="G23" s="9"/>
      <c r="H23" s="12" t="str">
        <f>IF(AND(COUNTA(B23:G23)&gt;0,NOT(ISNUMBER(A23))),"No valid date: not in Budget","")</f>
        <v/>
      </c>
    </row>
    <row r="24" spans="1:8" x14ac:dyDescent="0.25">
      <c r="A24" s="9"/>
      <c r="B24" s="10"/>
      <c r="C24" s="10"/>
      <c r="D24" s="10"/>
      <c r="E24" s="11"/>
      <c r="F24" s="10"/>
      <c r="G24" s="9"/>
      <c r="H24" s="12" t="str">
        <f>IF(AND(COUNTA(B24:G24)&gt;0,NOT(ISNUMBER(A24))),"No valid date: not in Budget","")</f>
        <v/>
      </c>
    </row>
    <row r="25" spans="1:8" x14ac:dyDescent="0.25">
      <c r="A25" s="9"/>
      <c r="B25" s="10"/>
      <c r="C25" s="10"/>
      <c r="D25" s="10"/>
      <c r="E25" s="11"/>
      <c r="F25" s="10"/>
      <c r="G25" s="9"/>
      <c r="H25" s="12" t="str">
        <f>IF(AND(COUNTA(B25:G25)&gt;0,NOT(ISNUMBER(A25))),"No valid date: not in Budget","")</f>
        <v/>
      </c>
    </row>
    <row r="26" spans="1:8" x14ac:dyDescent="0.25">
      <c r="A26" s="9"/>
      <c r="B26" s="10"/>
      <c r="C26" s="10"/>
      <c r="D26" s="10"/>
      <c r="E26" s="11"/>
      <c r="F26" s="10"/>
      <c r="G26" s="9"/>
      <c r="H26" s="12" t="str">
        <f>IF(AND(COUNTA(B26:G26)&gt;0,NOT(ISNUMBER(A26))),"No valid date: not in Budget","")</f>
        <v/>
      </c>
    </row>
    <row r="27" spans="1:8" x14ac:dyDescent="0.25">
      <c r="A27" s="9"/>
      <c r="B27" s="10"/>
      <c r="C27" s="10"/>
      <c r="D27" s="10"/>
      <c r="E27" s="11"/>
      <c r="F27" s="10"/>
      <c r="G27" s="9"/>
      <c r="H27" s="12" t="str">
        <f>IF(AND(COUNTA(B27:G27)&gt;0,NOT(ISNUMBER(A27))),"No valid date: not in Budget","")</f>
        <v/>
      </c>
    </row>
    <row r="28" spans="1:8" x14ac:dyDescent="0.25">
      <c r="A28" s="9"/>
      <c r="B28" s="10"/>
      <c r="C28" s="10"/>
      <c r="D28" s="10"/>
      <c r="E28" s="11"/>
      <c r="F28" s="10"/>
      <c r="G28" s="9"/>
      <c r="H28" s="12" t="str">
        <f>IF(AND(COUNTA(B28:G28)&gt;0,NOT(ISNUMBER(A28))),"No valid date: not in Budget","")</f>
        <v/>
      </c>
    </row>
    <row r="29" spans="1:8" x14ac:dyDescent="0.25">
      <c r="A29" s="9"/>
      <c r="B29" s="10"/>
      <c r="C29" s="10"/>
      <c r="D29" s="10"/>
      <c r="E29" s="11"/>
      <c r="F29" s="10"/>
      <c r="G29" s="9"/>
      <c r="H29" s="12" t="str">
        <f>IF(AND(COUNTA(B29:G29)&gt;0,NOT(ISNUMBER(A29))),"No valid date: not in Budget","")</f>
        <v/>
      </c>
    </row>
    <row r="30" spans="1:8" x14ac:dyDescent="0.25">
      <c r="A30" s="9"/>
      <c r="B30" s="10"/>
      <c r="C30" s="10"/>
      <c r="D30" s="10"/>
      <c r="E30" s="11"/>
      <c r="F30" s="10"/>
      <c r="G30" s="9"/>
      <c r="H30" s="12" t="str">
        <f>IF(AND(COUNTA(B30:G30)&gt;0,NOT(ISNUMBER(A30))),"No valid date: not in Budget","")</f>
        <v/>
      </c>
    </row>
    <row r="31" spans="1:8" x14ac:dyDescent="0.25">
      <c r="A31" s="9"/>
      <c r="B31" s="10"/>
      <c r="C31" s="10"/>
      <c r="D31" s="10"/>
      <c r="E31" s="11"/>
      <c r="F31" s="10"/>
      <c r="G31" s="9"/>
      <c r="H31" s="12" t="str">
        <f>IF(AND(COUNTA(B31:G31)&gt;0,NOT(ISNUMBER(A31))),"No valid date: not in Budget","")</f>
        <v/>
      </c>
    </row>
    <row r="32" spans="1:8" x14ac:dyDescent="0.25">
      <c r="A32" s="9"/>
      <c r="B32" s="10"/>
      <c r="C32" s="10"/>
      <c r="D32" s="10"/>
      <c r="E32" s="11"/>
      <c r="F32" s="10"/>
      <c r="G32" s="9"/>
      <c r="H32" s="12" t="str">
        <f>IF(AND(COUNTA(B32:G32)&gt;0,NOT(ISNUMBER(A32))),"No valid date: not in Budget","")</f>
        <v/>
      </c>
    </row>
    <row r="33" spans="1:8" x14ac:dyDescent="0.25">
      <c r="A33" s="9"/>
      <c r="B33" s="10"/>
      <c r="C33" s="10"/>
      <c r="D33" s="10"/>
      <c r="E33" s="11"/>
      <c r="F33" s="10"/>
      <c r="G33" s="9"/>
      <c r="H33" s="12" t="str">
        <f>IF(AND(COUNTA(B33:G33)&gt;0,NOT(ISNUMBER(A33))),"No valid date: not in Budget","")</f>
        <v/>
      </c>
    </row>
    <row r="34" spans="1:8" x14ac:dyDescent="0.25">
      <c r="A34" s="9"/>
      <c r="B34" s="10"/>
      <c r="C34" s="10"/>
      <c r="D34" s="10"/>
      <c r="E34" s="11"/>
      <c r="F34" s="10"/>
      <c r="G34" s="9"/>
      <c r="H34" s="12" t="str">
        <f>IF(AND(COUNTA(B34:G34)&gt;0,NOT(ISNUMBER(A34))),"No valid date: not in Budget","")</f>
        <v/>
      </c>
    </row>
    <row r="35" spans="1:8" x14ac:dyDescent="0.25">
      <c r="A35" s="9"/>
      <c r="B35" s="10"/>
      <c r="C35" s="10"/>
      <c r="D35" s="10"/>
      <c r="E35" s="11"/>
      <c r="F35" s="10"/>
      <c r="G35" s="9"/>
      <c r="H35" s="12" t="str">
        <f>IF(AND(COUNTA(B35:G35)&gt;0,NOT(ISNUMBER(A35))),"No valid date: not in Budget","")</f>
        <v/>
      </c>
    </row>
    <row r="36" spans="1:8" x14ac:dyDescent="0.25">
      <c r="A36" s="9"/>
      <c r="B36" s="10"/>
      <c r="C36" s="10"/>
      <c r="D36" s="10"/>
      <c r="E36" s="11"/>
      <c r="F36" s="10"/>
      <c r="G36" s="9"/>
      <c r="H36" s="12" t="str">
        <f>IF(AND(COUNTA(B36:G36)&gt;0,NOT(ISNUMBER(A36))),"No valid date: not in Budget","")</f>
        <v/>
      </c>
    </row>
    <row r="37" spans="1:8" x14ac:dyDescent="0.25">
      <c r="A37" s="9"/>
      <c r="B37" s="10"/>
      <c r="C37" s="10"/>
      <c r="D37" s="10"/>
      <c r="E37" s="11"/>
      <c r="F37" s="10"/>
      <c r="G37" s="9"/>
      <c r="H37" s="12" t="str">
        <f>IF(AND(COUNTA(B37:G37)&gt;0,NOT(ISNUMBER(A37))),"No valid date: not in Budget","")</f>
        <v/>
      </c>
    </row>
    <row r="38" spans="1:8" x14ac:dyDescent="0.25">
      <c r="A38" s="9"/>
      <c r="B38" s="10"/>
      <c r="C38" s="10"/>
      <c r="D38" s="10"/>
      <c r="E38" s="11"/>
      <c r="F38" s="10"/>
      <c r="G38" s="9"/>
      <c r="H38" s="12" t="str">
        <f>IF(AND(COUNTA(B38:G38)&gt;0,NOT(ISNUMBER(A38))),"No valid date: not in Budget","")</f>
        <v/>
      </c>
    </row>
    <row r="39" spans="1:8" x14ac:dyDescent="0.25">
      <c r="A39" s="9"/>
      <c r="B39" s="10"/>
      <c r="C39" s="10"/>
      <c r="D39" s="10"/>
      <c r="E39" s="11"/>
      <c r="F39" s="10"/>
      <c r="G39" s="9"/>
      <c r="H39" s="12" t="str">
        <f>IF(AND(COUNTA(B39:G39)&gt;0,NOT(ISNUMBER(A39))),"No valid date: not in Budget","")</f>
        <v/>
      </c>
    </row>
    <row r="40" spans="1:8" x14ac:dyDescent="0.25">
      <c r="A40" s="9"/>
      <c r="B40" s="10"/>
      <c r="C40" s="10"/>
      <c r="D40" s="10"/>
      <c r="E40" s="11"/>
      <c r="F40" s="10"/>
      <c r="G40" s="9"/>
      <c r="H40" s="12" t="str">
        <f>IF(AND(COUNTA(B40:G40)&gt;0,NOT(ISNUMBER(A40))),"No valid date: not in Budget","")</f>
        <v/>
      </c>
    </row>
    <row r="41" spans="1:8" x14ac:dyDescent="0.25">
      <c r="A41" s="9"/>
      <c r="B41" s="10"/>
      <c r="C41" s="10"/>
      <c r="D41" s="10"/>
      <c r="E41" s="11"/>
      <c r="F41" s="10"/>
      <c r="G41" s="9"/>
      <c r="H41" s="12" t="str">
        <f>IF(AND(COUNTA(B41:G41)&gt;0,NOT(ISNUMBER(A41))),"No valid date: not in Budget","")</f>
        <v/>
      </c>
    </row>
    <row r="42" spans="1:8" x14ac:dyDescent="0.25">
      <c r="A42" s="9"/>
      <c r="B42" s="10"/>
      <c r="C42" s="10"/>
      <c r="D42" s="10"/>
      <c r="E42" s="11"/>
      <c r="F42" s="10"/>
      <c r="G42" s="9"/>
      <c r="H42" s="12" t="str">
        <f>IF(AND(COUNTA(B42:G42)&gt;0,NOT(ISNUMBER(A42))),"No valid date: not in Budget","")</f>
        <v/>
      </c>
    </row>
    <row r="43" spans="1:8" x14ac:dyDescent="0.25">
      <c r="A43" s="9"/>
      <c r="B43" s="10"/>
      <c r="C43" s="10"/>
      <c r="D43" s="10"/>
      <c r="E43" s="11"/>
      <c r="F43" s="10"/>
      <c r="G43" s="9"/>
      <c r="H43" s="12" t="str">
        <f>IF(AND(COUNTA(B43:G43)&gt;0,NOT(ISNUMBER(A43))),"No valid date: not in Budget","")</f>
        <v/>
      </c>
    </row>
    <row r="44" spans="1:8" x14ac:dyDescent="0.25">
      <c r="A44" s="9"/>
      <c r="B44" s="10"/>
      <c r="C44" s="10"/>
      <c r="D44" s="10"/>
      <c r="E44" s="11"/>
      <c r="F44" s="10"/>
      <c r="G44" s="9"/>
      <c r="H44" s="12" t="str">
        <f>IF(AND(COUNTA(B44:G44)&gt;0,NOT(ISNUMBER(A44))),"No valid date: not in Budget","")</f>
        <v/>
      </c>
    </row>
    <row r="45" spans="1:8" x14ac:dyDescent="0.25">
      <c r="A45" s="9"/>
      <c r="B45" s="10"/>
      <c r="C45" s="10"/>
      <c r="D45" s="10"/>
      <c r="E45" s="11"/>
      <c r="F45" s="10"/>
      <c r="G45" s="9"/>
      <c r="H45" s="12" t="str">
        <f>IF(AND(COUNTA(B45:G45)&gt;0,NOT(ISNUMBER(A45))),"No valid date: not in Budget","")</f>
        <v/>
      </c>
    </row>
    <row r="46" spans="1:8" x14ac:dyDescent="0.25">
      <c r="A46" s="9"/>
      <c r="B46" s="10"/>
      <c r="C46" s="10"/>
      <c r="D46" s="10"/>
      <c r="E46" s="11"/>
      <c r="F46" s="10"/>
      <c r="G46" s="9"/>
      <c r="H46" s="12" t="str">
        <f>IF(AND(COUNTA(B46:G46)&gt;0,NOT(ISNUMBER(A46))),"No valid date: not in Budget","")</f>
        <v/>
      </c>
    </row>
    <row r="47" spans="1:8" x14ac:dyDescent="0.25">
      <c r="A47" s="9"/>
      <c r="B47" s="10"/>
      <c r="C47" s="10"/>
      <c r="D47" s="10"/>
      <c r="E47" s="11"/>
      <c r="F47" s="10"/>
      <c r="G47" s="9"/>
      <c r="H47" s="12" t="str">
        <f>IF(AND(COUNTA(B47:G47)&gt;0,NOT(ISNUMBER(A47))),"No valid date: not in Budget","")</f>
        <v/>
      </c>
    </row>
    <row r="48" spans="1:8" x14ac:dyDescent="0.25">
      <c r="A48" s="9"/>
      <c r="B48" s="10"/>
      <c r="C48" s="10"/>
      <c r="D48" s="10"/>
      <c r="E48" s="11"/>
      <c r="F48" s="10"/>
      <c r="G48" s="9"/>
      <c r="H48" s="12" t="str">
        <f>IF(AND(COUNTA(B48:G48)&gt;0,NOT(ISNUMBER(A48))),"No valid date: not in Budget","")</f>
        <v/>
      </c>
    </row>
    <row r="49" spans="1:8" x14ac:dyDescent="0.25">
      <c r="A49" s="9"/>
      <c r="B49" s="10"/>
      <c r="C49" s="10"/>
      <c r="D49" s="10"/>
      <c r="E49" s="11"/>
      <c r="F49" s="10"/>
      <c r="G49" s="9"/>
      <c r="H49" s="12" t="str">
        <f>IF(AND(COUNTA(B49:G49)&gt;0,NOT(ISNUMBER(A49))),"No valid date: not in Budget","")</f>
        <v/>
      </c>
    </row>
    <row r="50" spans="1:8" x14ac:dyDescent="0.25">
      <c r="A50" s="9"/>
      <c r="B50" s="10"/>
      <c r="C50" s="10"/>
      <c r="D50" s="10"/>
      <c r="E50" s="11"/>
      <c r="F50" s="10"/>
      <c r="G50" s="9"/>
      <c r="H50" s="12" t="str">
        <f>IF(AND(COUNTA(B50:G50)&gt;0,NOT(ISNUMBER(A50))),"No valid date: not in Budget","")</f>
        <v/>
      </c>
    </row>
    <row r="51" spans="1:8" x14ac:dyDescent="0.25">
      <c r="A51" s="9"/>
      <c r="B51" s="10"/>
      <c r="C51" s="10"/>
      <c r="D51" s="10"/>
      <c r="E51" s="11"/>
      <c r="F51" s="10"/>
      <c r="G51" s="9"/>
      <c r="H51" s="12" t="str">
        <f>IF(AND(COUNTA(B51:G51)&gt;0,NOT(ISNUMBER(A51))),"No valid date: not in Budget","")</f>
        <v/>
      </c>
    </row>
    <row r="52" spans="1:8" x14ac:dyDescent="0.25">
      <c r="A52" s="9"/>
      <c r="B52" s="10"/>
      <c r="C52" s="10"/>
      <c r="D52" s="10"/>
      <c r="E52" s="11"/>
      <c r="F52" s="10"/>
      <c r="G52" s="9"/>
      <c r="H52" s="12" t="str">
        <f>IF(AND(COUNTA(B52:G52)&gt;0,NOT(ISNUMBER(A52))),"No valid date: not in Budget","")</f>
        <v/>
      </c>
    </row>
    <row r="53" spans="1:8" x14ac:dyDescent="0.25">
      <c r="A53" s="9"/>
      <c r="B53" s="10"/>
      <c r="C53" s="10"/>
      <c r="D53" s="10"/>
      <c r="E53" s="11"/>
      <c r="F53" s="10"/>
      <c r="G53" s="9"/>
      <c r="H53" s="12" t="str">
        <f>IF(AND(COUNTA(B53:G53)&gt;0,NOT(ISNUMBER(A53))),"No valid date: not in Budget","")</f>
        <v/>
      </c>
    </row>
    <row r="54" spans="1:8" x14ac:dyDescent="0.25">
      <c r="A54" s="9"/>
      <c r="B54" s="10"/>
      <c r="C54" s="10"/>
      <c r="D54" s="10"/>
      <c r="E54" s="11"/>
      <c r="F54" s="10"/>
      <c r="G54" s="9"/>
      <c r="H54" s="12" t="str">
        <f>IF(AND(COUNTA(B54:G54)&gt;0,NOT(ISNUMBER(A54))),"No valid date: not in Budget","")</f>
        <v/>
      </c>
    </row>
    <row r="55" spans="1:8" x14ac:dyDescent="0.25">
      <c r="A55" s="9"/>
      <c r="B55" s="10"/>
      <c r="C55" s="10"/>
      <c r="D55" s="10"/>
      <c r="E55" s="11"/>
      <c r="F55" s="10"/>
      <c r="G55" s="9"/>
      <c r="H55" s="12" t="str">
        <f>IF(AND(COUNTA(B55:G55)&gt;0,NOT(ISNUMBER(A55))),"No valid date: not in Budget","")</f>
        <v/>
      </c>
    </row>
    <row r="56" spans="1:8" x14ac:dyDescent="0.25">
      <c r="A56" s="9"/>
      <c r="B56" s="10"/>
      <c r="C56" s="10"/>
      <c r="D56" s="10"/>
      <c r="E56" s="11"/>
      <c r="F56" s="10"/>
      <c r="G56" s="9"/>
      <c r="H56" s="12" t="str">
        <f>IF(AND(COUNTA(B56:G56)&gt;0,NOT(ISNUMBER(A56))),"No valid date: not in Budget","")</f>
        <v/>
      </c>
    </row>
    <row r="57" spans="1:8" x14ac:dyDescent="0.25">
      <c r="A57" s="9"/>
      <c r="B57" s="10"/>
      <c r="C57" s="10"/>
      <c r="D57" s="10"/>
      <c r="E57" s="11"/>
      <c r="F57" s="10"/>
      <c r="G57" s="9"/>
      <c r="H57" s="12" t="str">
        <f>IF(AND(COUNTA(B57:G57)&gt;0,NOT(ISNUMBER(A57))),"No valid date: not in Budget","")</f>
        <v/>
      </c>
    </row>
    <row r="58" spans="1:8" x14ac:dyDescent="0.25">
      <c r="A58" s="9"/>
      <c r="B58" s="10"/>
      <c r="C58" s="10"/>
      <c r="D58" s="10"/>
      <c r="E58" s="11"/>
      <c r="F58" s="10"/>
      <c r="G58" s="9"/>
      <c r="H58" s="12" t="str">
        <f>IF(AND(COUNTA(B58:G58)&gt;0,NOT(ISNUMBER(A58))),"No valid date: not in Budget","")</f>
        <v/>
      </c>
    </row>
    <row r="59" spans="1:8" x14ac:dyDescent="0.25">
      <c r="A59" s="9"/>
      <c r="B59" s="10"/>
      <c r="C59" s="10"/>
      <c r="D59" s="10"/>
      <c r="E59" s="11"/>
      <c r="F59" s="10"/>
      <c r="G59" s="9"/>
      <c r="H59" s="12" t="str">
        <f>IF(AND(COUNTA(B59:G59)&gt;0,NOT(ISNUMBER(A59))),"No valid date: not in Budget","")</f>
        <v/>
      </c>
    </row>
    <row r="60" spans="1:8" x14ac:dyDescent="0.25">
      <c r="A60" s="9"/>
      <c r="B60" s="10"/>
      <c r="C60" s="10"/>
      <c r="D60" s="10"/>
      <c r="E60" s="11"/>
      <c r="F60" s="10"/>
      <c r="G60" s="9"/>
      <c r="H60" s="12" t="str">
        <f>IF(AND(COUNTA(B60:G60)&gt;0,NOT(ISNUMBER(A60))),"No valid date: not in Budget","")</f>
        <v/>
      </c>
    </row>
    <row r="61" spans="1:8" x14ac:dyDescent="0.25">
      <c r="A61" s="9"/>
      <c r="B61" s="10"/>
      <c r="C61" s="10"/>
      <c r="D61" s="10"/>
      <c r="E61" s="11"/>
      <c r="F61" s="10"/>
      <c r="G61" s="9"/>
      <c r="H61" s="12" t="str">
        <f>IF(AND(COUNTA(B61:G61)&gt;0,NOT(ISNUMBER(A61))),"No valid date: not in Budget","")</f>
        <v/>
      </c>
    </row>
    <row r="62" spans="1:8" x14ac:dyDescent="0.25">
      <c r="A62" s="9"/>
      <c r="B62" s="10"/>
      <c r="C62" s="10"/>
      <c r="D62" s="10"/>
      <c r="E62" s="11"/>
      <c r="F62" s="10"/>
      <c r="G62" s="9"/>
      <c r="H62" s="12" t="str">
        <f>IF(AND(COUNTA(B62:G62)&gt;0,NOT(ISNUMBER(A62))),"No valid date: not in Budget","")</f>
        <v/>
      </c>
    </row>
    <row r="63" spans="1:8" x14ac:dyDescent="0.25">
      <c r="A63" s="9"/>
      <c r="B63" s="10"/>
      <c r="C63" s="10"/>
      <c r="D63" s="10"/>
      <c r="E63" s="11"/>
      <c r="F63" s="10"/>
      <c r="G63" s="9"/>
      <c r="H63" s="12" t="str">
        <f>IF(AND(COUNTA(B63:G63)&gt;0,NOT(ISNUMBER(A63))),"No valid date: not in Budget","")</f>
        <v/>
      </c>
    </row>
    <row r="64" spans="1:8" x14ac:dyDescent="0.25">
      <c r="A64" s="9"/>
      <c r="B64" s="10"/>
      <c r="C64" s="10"/>
      <c r="D64" s="10"/>
      <c r="E64" s="11"/>
      <c r="F64" s="10"/>
      <c r="G64" s="9"/>
      <c r="H64" s="12" t="str">
        <f>IF(AND(COUNTA(B64:G64)&gt;0,NOT(ISNUMBER(A64))),"No valid date: not in Budget","")</f>
        <v/>
      </c>
    </row>
    <row r="65" spans="1:8" x14ac:dyDescent="0.25">
      <c r="A65" s="9"/>
      <c r="B65" s="10"/>
      <c r="C65" s="10"/>
      <c r="D65" s="10"/>
      <c r="E65" s="11"/>
      <c r="F65" s="10"/>
      <c r="G65" s="9"/>
      <c r="H65" s="12" t="str">
        <f>IF(AND(COUNTA(B65:G65)&gt;0,NOT(ISNUMBER(A65))),"No valid date: not in Budget","")</f>
        <v/>
      </c>
    </row>
    <row r="66" spans="1:8" x14ac:dyDescent="0.25">
      <c r="A66" s="9"/>
      <c r="B66" s="10"/>
      <c r="C66" s="10"/>
      <c r="D66" s="10"/>
      <c r="E66" s="11"/>
      <c r="F66" s="10"/>
      <c r="G66" s="9"/>
      <c r="H66" s="12" t="str">
        <f>IF(AND(COUNTA(B66:G66)&gt;0,NOT(ISNUMBER(A66))),"No valid date: not in Budget","")</f>
        <v/>
      </c>
    </row>
    <row r="67" spans="1:8" x14ac:dyDescent="0.25">
      <c r="A67" s="9"/>
      <c r="B67" s="10"/>
      <c r="C67" s="10"/>
      <c r="D67" s="10"/>
      <c r="E67" s="11"/>
      <c r="F67" s="10"/>
      <c r="G67" s="9"/>
      <c r="H67" s="12" t="str">
        <f>IF(AND(COUNTA(B67:G67)&gt;0,NOT(ISNUMBER(A67))),"No valid date: not in Budget","")</f>
        <v/>
      </c>
    </row>
    <row r="68" spans="1:8" x14ac:dyDescent="0.25">
      <c r="A68" s="9"/>
      <c r="B68" s="10"/>
      <c r="C68" s="10"/>
      <c r="D68" s="10"/>
      <c r="E68" s="11"/>
      <c r="F68" s="10"/>
      <c r="G68" s="9"/>
      <c r="H68" s="12" t="str">
        <f>IF(AND(COUNTA(B68:G68)&gt;0,NOT(ISNUMBER(A68))),"No valid date: not in Budget","")</f>
        <v/>
      </c>
    </row>
    <row r="69" spans="1:8" x14ac:dyDescent="0.25">
      <c r="A69" s="9"/>
      <c r="B69" s="10"/>
      <c r="C69" s="10"/>
      <c r="D69" s="10"/>
      <c r="E69" s="11"/>
      <c r="F69" s="10"/>
      <c r="G69" s="9"/>
      <c r="H69" s="12" t="str">
        <f>IF(AND(COUNTA(B69:G69)&gt;0,NOT(ISNUMBER(A69))),"No valid date: not in Budget","")</f>
        <v/>
      </c>
    </row>
    <row r="70" spans="1:8" x14ac:dyDescent="0.25">
      <c r="A70" s="9"/>
      <c r="B70" s="10"/>
      <c r="C70" s="10"/>
      <c r="D70" s="10"/>
      <c r="E70" s="11"/>
      <c r="F70" s="10"/>
      <c r="G70" s="9"/>
      <c r="H70" s="12" t="str">
        <f>IF(AND(COUNTA(B70:G70)&gt;0,NOT(ISNUMBER(A70))),"No valid date: not in Budget","")</f>
        <v/>
      </c>
    </row>
    <row r="71" spans="1:8" x14ac:dyDescent="0.25">
      <c r="A71" s="9"/>
      <c r="B71" s="10"/>
      <c r="C71" s="10"/>
      <c r="D71" s="10"/>
      <c r="E71" s="11"/>
      <c r="F71" s="10"/>
      <c r="G71" s="9"/>
      <c r="H71" s="12" t="str">
        <f>IF(AND(COUNTA(B71:G71)&gt;0,NOT(ISNUMBER(A71))),"No valid date: not in Budget","")</f>
        <v/>
      </c>
    </row>
    <row r="72" spans="1:8" x14ac:dyDescent="0.25">
      <c r="A72" s="9"/>
      <c r="B72" s="10"/>
      <c r="C72" s="10"/>
      <c r="D72" s="10"/>
      <c r="E72" s="11"/>
      <c r="F72" s="10"/>
      <c r="G72" s="9"/>
      <c r="H72" s="12" t="str">
        <f>IF(AND(COUNTA(B72:G72)&gt;0,NOT(ISNUMBER(A72))),"No valid date: not in Budget","")</f>
        <v/>
      </c>
    </row>
    <row r="73" spans="1:8" x14ac:dyDescent="0.25">
      <c r="A73" s="9"/>
      <c r="B73" s="10"/>
      <c r="C73" s="10"/>
      <c r="D73" s="10"/>
      <c r="E73" s="11"/>
      <c r="F73" s="10"/>
      <c r="G73" s="9"/>
      <c r="H73" s="12" t="str">
        <f>IF(AND(COUNTA(B73:G73)&gt;0,NOT(ISNUMBER(A73))),"No valid date: not in Budget","")</f>
        <v/>
      </c>
    </row>
    <row r="74" spans="1:8" x14ac:dyDescent="0.25">
      <c r="A74" s="9"/>
      <c r="B74" s="10"/>
      <c r="C74" s="10"/>
      <c r="D74" s="10"/>
      <c r="E74" s="11"/>
      <c r="F74" s="10"/>
      <c r="G74" s="9"/>
      <c r="H74" s="12" t="str">
        <f>IF(AND(COUNTA(B74:G74)&gt;0,NOT(ISNUMBER(A74))),"No valid date: not in Budget","")</f>
        <v/>
      </c>
    </row>
    <row r="75" spans="1:8" x14ac:dyDescent="0.25">
      <c r="A75" s="9"/>
      <c r="B75" s="10"/>
      <c r="C75" s="10"/>
      <c r="D75" s="10"/>
      <c r="E75" s="11"/>
      <c r="F75" s="10"/>
      <c r="G75" s="9"/>
      <c r="H75" s="12" t="str">
        <f>IF(AND(COUNTA(B75:G75)&gt;0,NOT(ISNUMBER(A75))),"No valid date: not in Budget","")</f>
        <v/>
      </c>
    </row>
    <row r="76" spans="1:8" x14ac:dyDescent="0.25">
      <c r="A76" s="9"/>
      <c r="B76" s="10"/>
      <c r="C76" s="10"/>
      <c r="D76" s="10"/>
      <c r="E76" s="11"/>
      <c r="F76" s="10"/>
      <c r="G76" s="9"/>
      <c r="H76" s="12" t="str">
        <f>IF(AND(COUNTA(B76:G76)&gt;0,NOT(ISNUMBER(A76))),"No valid date: not in Budget","")</f>
        <v/>
      </c>
    </row>
    <row r="77" spans="1:8" x14ac:dyDescent="0.25">
      <c r="A77" s="9"/>
      <c r="B77" s="10"/>
      <c r="C77" s="10"/>
      <c r="D77" s="10"/>
      <c r="E77" s="11"/>
      <c r="F77" s="10"/>
      <c r="G77" s="9"/>
      <c r="H77" s="12" t="str">
        <f>IF(AND(COUNTA(B77:G77)&gt;0,NOT(ISNUMBER(A77))),"No valid date: not in Budget","")</f>
        <v/>
      </c>
    </row>
    <row r="78" spans="1:8" x14ac:dyDescent="0.25">
      <c r="A78" s="9"/>
      <c r="B78" s="10"/>
      <c r="C78" s="10"/>
      <c r="D78" s="10"/>
      <c r="E78" s="11"/>
      <c r="F78" s="10"/>
      <c r="G78" s="9"/>
      <c r="H78" s="12" t="str">
        <f>IF(AND(COUNTA(B78:G78)&gt;0,NOT(ISNUMBER(A78))),"No valid date: not in Budget","")</f>
        <v/>
      </c>
    </row>
    <row r="79" spans="1:8" x14ac:dyDescent="0.25">
      <c r="A79" s="9"/>
      <c r="B79" s="10"/>
      <c r="C79" s="10"/>
      <c r="D79" s="10"/>
      <c r="E79" s="11"/>
      <c r="F79" s="10"/>
      <c r="G79" s="9"/>
      <c r="H79" s="12" t="str">
        <f>IF(AND(COUNTA(B79:G79)&gt;0,NOT(ISNUMBER(A79))),"No valid date: not in Budget","")</f>
        <v/>
      </c>
    </row>
    <row r="80" spans="1:8" x14ac:dyDescent="0.25">
      <c r="A80" s="9"/>
      <c r="B80" s="10"/>
      <c r="C80" s="10"/>
      <c r="D80" s="10"/>
      <c r="E80" s="11"/>
      <c r="F80" s="10"/>
      <c r="G80" s="9"/>
      <c r="H80" s="12" t="str">
        <f>IF(AND(COUNTA(B80:G80)&gt;0,NOT(ISNUMBER(A80))),"No valid date: not in Budget","")</f>
        <v/>
      </c>
    </row>
    <row r="81" spans="1:8" x14ac:dyDescent="0.25">
      <c r="A81" s="9"/>
      <c r="B81" s="10"/>
      <c r="C81" s="10"/>
      <c r="D81" s="10"/>
      <c r="E81" s="11"/>
      <c r="F81" s="10"/>
      <c r="G81" s="9"/>
      <c r="H81" s="12" t="str">
        <f>IF(AND(COUNTA(B81:G81)&gt;0,NOT(ISNUMBER(A81))),"No valid date: not in Budget","")</f>
        <v/>
      </c>
    </row>
    <row r="82" spans="1:8" x14ac:dyDescent="0.25">
      <c r="A82" s="9"/>
      <c r="B82" s="10"/>
      <c r="C82" s="10"/>
      <c r="D82" s="10"/>
      <c r="E82" s="11"/>
      <c r="F82" s="10"/>
      <c r="G82" s="9"/>
      <c r="H82" s="12" t="str">
        <f>IF(AND(COUNTA(B82:G82)&gt;0,NOT(ISNUMBER(A82))),"No valid date: not in Budget","")</f>
        <v/>
      </c>
    </row>
    <row r="83" spans="1:8" x14ac:dyDescent="0.25">
      <c r="A83" s="9"/>
      <c r="B83" s="10"/>
      <c r="C83" s="10"/>
      <c r="D83" s="10"/>
      <c r="E83" s="11"/>
      <c r="F83" s="10"/>
      <c r="G83" s="9"/>
      <c r="H83" s="12" t="str">
        <f>IF(AND(COUNTA(B83:G83)&gt;0,NOT(ISNUMBER(A83))),"No valid date: not in Budget","")</f>
        <v/>
      </c>
    </row>
    <row r="84" spans="1:8" x14ac:dyDescent="0.25">
      <c r="A84" s="9"/>
      <c r="B84" s="10"/>
      <c r="C84" s="10"/>
      <c r="D84" s="10"/>
      <c r="E84" s="11"/>
      <c r="F84" s="10"/>
      <c r="G84" s="9"/>
      <c r="H84" s="12" t="str">
        <f>IF(AND(COUNTA(B84:G84)&gt;0,NOT(ISNUMBER(A84))),"No valid date: not in Budget","")</f>
        <v/>
      </c>
    </row>
    <row r="85" spans="1:8" x14ac:dyDescent="0.25">
      <c r="A85" s="9"/>
      <c r="B85" s="10"/>
      <c r="C85" s="10"/>
      <c r="D85" s="10"/>
      <c r="E85" s="11"/>
      <c r="F85" s="10"/>
      <c r="G85" s="9"/>
      <c r="H85" s="12" t="str">
        <f>IF(AND(COUNTA(B85:G85)&gt;0,NOT(ISNUMBER(A85))),"No valid date: not in Budget","")</f>
        <v/>
      </c>
    </row>
    <row r="86" spans="1:8" x14ac:dyDescent="0.25">
      <c r="A86" s="9"/>
      <c r="B86" s="10"/>
      <c r="C86" s="10"/>
      <c r="D86" s="10"/>
      <c r="E86" s="11"/>
      <c r="F86" s="10"/>
      <c r="G86" s="9"/>
      <c r="H86" s="12" t="str">
        <f>IF(AND(COUNTA(B86:G86)&gt;0,NOT(ISNUMBER(A86))),"No valid date: not in Budget","")</f>
        <v/>
      </c>
    </row>
    <row r="87" spans="1:8" x14ac:dyDescent="0.25">
      <c r="A87" s="9"/>
      <c r="B87" s="10"/>
      <c r="C87" s="10"/>
      <c r="D87" s="10"/>
      <c r="E87" s="11"/>
      <c r="F87" s="10"/>
      <c r="G87" s="9"/>
      <c r="H87" s="12" t="str">
        <f>IF(AND(COUNTA(B87:G87)&gt;0,NOT(ISNUMBER(A87))),"No valid date: not in Budget","")</f>
        <v/>
      </c>
    </row>
    <row r="88" spans="1:8" x14ac:dyDescent="0.25">
      <c r="A88" s="9"/>
      <c r="B88" s="10"/>
      <c r="C88" s="10"/>
      <c r="D88" s="10"/>
      <c r="E88" s="11"/>
      <c r="F88" s="10"/>
      <c r="G88" s="9"/>
      <c r="H88" s="12" t="str">
        <f>IF(AND(COUNTA(B88:G88)&gt;0,NOT(ISNUMBER(A88))),"No valid date: not in Budget","")</f>
        <v/>
      </c>
    </row>
    <row r="89" spans="1:8" x14ac:dyDescent="0.25">
      <c r="A89" s="9"/>
      <c r="B89" s="10"/>
      <c r="C89" s="10"/>
      <c r="D89" s="10"/>
      <c r="E89" s="11"/>
      <c r="F89" s="10"/>
      <c r="G89" s="9"/>
      <c r="H89" s="12" t="str">
        <f>IF(AND(COUNTA(B89:G89)&gt;0,NOT(ISNUMBER(A89))),"No valid date: not in Budget","")</f>
        <v/>
      </c>
    </row>
    <row r="90" spans="1:8" x14ac:dyDescent="0.25">
      <c r="A90" s="9"/>
      <c r="B90" s="10"/>
      <c r="C90" s="10"/>
      <c r="D90" s="10"/>
      <c r="E90" s="11"/>
      <c r="F90" s="10"/>
      <c r="G90" s="9"/>
      <c r="H90" s="12" t="str">
        <f>IF(AND(COUNTA(B90:G90)&gt;0,NOT(ISNUMBER(A90))),"No valid date: not in Budget","")</f>
        <v/>
      </c>
    </row>
    <row r="91" spans="1:8" x14ac:dyDescent="0.25">
      <c r="A91" s="9"/>
      <c r="B91" s="10"/>
      <c r="C91" s="10"/>
      <c r="D91" s="10"/>
      <c r="E91" s="11"/>
      <c r="F91" s="10"/>
      <c r="G91" s="9"/>
      <c r="H91" s="12" t="str">
        <f>IF(AND(COUNTA(B91:G91)&gt;0,NOT(ISNUMBER(A91))),"No valid date: not in Budget","")</f>
        <v/>
      </c>
    </row>
    <row r="92" spans="1:8" x14ac:dyDescent="0.25">
      <c r="A92" s="9"/>
      <c r="B92" s="10"/>
      <c r="C92" s="10"/>
      <c r="D92" s="10"/>
      <c r="E92" s="11"/>
      <c r="F92" s="10"/>
      <c r="G92" s="9"/>
      <c r="H92" s="12" t="str">
        <f>IF(AND(COUNTA(B92:G92)&gt;0,NOT(ISNUMBER(A92))),"No valid date: not in Budget","")</f>
        <v/>
      </c>
    </row>
    <row r="93" spans="1:8" x14ac:dyDescent="0.25">
      <c r="A93" s="9"/>
      <c r="B93" s="10"/>
      <c r="C93" s="10"/>
      <c r="D93" s="10"/>
      <c r="E93" s="11"/>
      <c r="F93" s="10"/>
      <c r="G93" s="9"/>
      <c r="H93" s="12" t="str">
        <f>IF(AND(COUNTA(B93:G93)&gt;0,NOT(ISNUMBER(A93))),"No valid date: not in Budget","")</f>
        <v/>
      </c>
    </row>
    <row r="94" spans="1:8" x14ac:dyDescent="0.25">
      <c r="A94" s="9"/>
      <c r="B94" s="10"/>
      <c r="C94" s="10"/>
      <c r="D94" s="10"/>
      <c r="E94" s="11"/>
      <c r="F94" s="10"/>
      <c r="G94" s="9"/>
      <c r="H94" s="12" t="str">
        <f>IF(AND(COUNTA(B94:G94)&gt;0,NOT(ISNUMBER(A94))),"No valid date: not in Budget","")</f>
        <v/>
      </c>
    </row>
    <row r="95" spans="1:8" x14ac:dyDescent="0.25">
      <c r="A95" s="9"/>
      <c r="B95" s="10"/>
      <c r="C95" s="10"/>
      <c r="D95" s="10"/>
      <c r="E95" s="11"/>
      <c r="F95" s="10"/>
      <c r="G95" s="9"/>
      <c r="H95" s="12" t="str">
        <f>IF(AND(COUNTA(B95:G95)&gt;0,NOT(ISNUMBER(A95))),"No valid date: not in Budget","")</f>
        <v/>
      </c>
    </row>
    <row r="96" spans="1:8" x14ac:dyDescent="0.25">
      <c r="A96" s="9"/>
      <c r="B96" s="10"/>
      <c r="C96" s="10"/>
      <c r="D96" s="10"/>
      <c r="E96" s="11"/>
      <c r="F96" s="10"/>
      <c r="G96" s="9"/>
      <c r="H96" s="12" t="str">
        <f>IF(AND(COUNTA(B96:G96)&gt;0,NOT(ISNUMBER(A96))),"No valid date: not in Budget","")</f>
        <v/>
      </c>
    </row>
    <row r="97" spans="1:8" x14ac:dyDescent="0.25">
      <c r="A97" s="9"/>
      <c r="B97" s="10"/>
      <c r="C97" s="10"/>
      <c r="D97" s="10"/>
      <c r="E97" s="11"/>
      <c r="F97" s="10"/>
      <c r="G97" s="9"/>
      <c r="H97" s="12" t="str">
        <f>IF(AND(COUNTA(B97:G97)&gt;0,NOT(ISNUMBER(A97))),"No valid date: not in Budget","")</f>
        <v/>
      </c>
    </row>
    <row r="98" spans="1:8" x14ac:dyDescent="0.25">
      <c r="A98" s="9"/>
      <c r="B98" s="10"/>
      <c r="C98" s="10"/>
      <c r="D98" s="10"/>
      <c r="E98" s="11"/>
      <c r="F98" s="10"/>
      <c r="G98" s="9"/>
      <c r="H98" s="12" t="str">
        <f>IF(AND(COUNTA(B98:G98)&gt;0,NOT(ISNUMBER(A98))),"No valid date: not in Budget","")</f>
        <v/>
      </c>
    </row>
    <row r="99" spans="1:8" x14ac:dyDescent="0.25">
      <c r="A99" s="9"/>
      <c r="B99" s="10"/>
      <c r="C99" s="10"/>
      <c r="D99" s="10"/>
      <c r="E99" s="11"/>
      <c r="F99" s="10"/>
      <c r="G99" s="9"/>
      <c r="H99" s="12" t="str">
        <f>IF(AND(COUNTA(B99:G99)&gt;0,NOT(ISNUMBER(A99))),"No valid date: not in Budget","")</f>
        <v/>
      </c>
    </row>
    <row r="100" spans="1:8" x14ac:dyDescent="0.25">
      <c r="A100" s="9"/>
      <c r="B100" s="10"/>
      <c r="C100" s="10"/>
      <c r="D100" s="10"/>
      <c r="E100" s="11"/>
      <c r="F100" s="10"/>
      <c r="G100" s="9"/>
      <c r="H100" s="12" t="str">
        <f>IF(AND(COUNTA(B100:G100)&gt;0,NOT(ISNUMBER(A100))),"No valid date: not in Budget","")</f>
        <v/>
      </c>
    </row>
    <row r="101" spans="1:8" x14ac:dyDescent="0.25">
      <c r="A101" s="9"/>
      <c r="B101" s="10"/>
      <c r="C101" s="10"/>
      <c r="D101" s="10"/>
      <c r="E101" s="11"/>
      <c r="F101" s="10"/>
      <c r="G101" s="9"/>
      <c r="H101" s="12" t="str">
        <f>IF(AND(COUNTA(B101:G101)&gt;0,NOT(ISNUMBER(A101))),"No valid date: not in Budget","")</f>
        <v/>
      </c>
    </row>
    <row r="102" spans="1:8" x14ac:dyDescent="0.25">
      <c r="A102" s="9"/>
      <c r="B102" s="10"/>
      <c r="C102" s="10"/>
      <c r="D102" s="10"/>
      <c r="E102" s="11"/>
      <c r="F102" s="10"/>
      <c r="G102" s="9"/>
      <c r="H102" s="12" t="str">
        <f>IF(AND(COUNTA(B102:G102)&gt;0,NOT(ISNUMBER(A102))),"No valid date: not in Budget","")</f>
        <v/>
      </c>
    </row>
    <row r="103" spans="1:8" x14ac:dyDescent="0.25">
      <c r="A103" s="9"/>
      <c r="B103" s="10"/>
      <c r="C103" s="10"/>
      <c r="D103" s="10"/>
      <c r="E103" s="11"/>
      <c r="F103" s="10"/>
      <c r="G103" s="9"/>
      <c r="H103" s="12" t="str">
        <f>IF(AND(COUNTA(B103:G103)&gt;0,NOT(ISNUMBER(A103))),"No valid date: not in Budget","")</f>
        <v/>
      </c>
    </row>
    <row r="104" spans="1:8" x14ac:dyDescent="0.25">
      <c r="A104" s="9"/>
      <c r="B104" s="10"/>
      <c r="C104" s="10"/>
      <c r="D104" s="10"/>
      <c r="E104" s="11"/>
      <c r="F104" s="10"/>
      <c r="G104" s="9"/>
      <c r="H104" s="12" t="str">
        <f>IF(AND(COUNTA(B104:G104)&gt;0,NOT(ISNUMBER(A104))),"No valid date: not in Budget","")</f>
        <v/>
      </c>
    </row>
    <row r="105" spans="1:8" x14ac:dyDescent="0.25">
      <c r="A105" s="9"/>
      <c r="B105" s="10"/>
      <c r="C105" s="10"/>
      <c r="D105" s="10"/>
      <c r="E105" s="11"/>
      <c r="F105" s="10"/>
      <c r="G105" s="9"/>
      <c r="H105" s="12" t="str">
        <f>IF(AND(COUNTA(B105:G105)&gt;0,NOT(ISNUMBER(A105))),"No valid date: not in Budget","")</f>
        <v/>
      </c>
    </row>
    <row r="106" spans="1:8" x14ac:dyDescent="0.25">
      <c r="A106" s="9"/>
      <c r="B106" s="10"/>
      <c r="C106" s="10"/>
      <c r="D106" s="10"/>
      <c r="E106" s="11"/>
      <c r="F106" s="10"/>
      <c r="G106" s="9"/>
      <c r="H106" s="12" t="str">
        <f>IF(AND(COUNTA(B106:G106)&gt;0,NOT(ISNUMBER(A106))),"No valid date: not in Budget","")</f>
        <v/>
      </c>
    </row>
    <row r="107" spans="1:8" x14ac:dyDescent="0.25">
      <c r="A107" s="9"/>
      <c r="B107" s="10"/>
      <c r="C107" s="10"/>
      <c r="D107" s="10"/>
      <c r="E107" s="11"/>
      <c r="F107" s="10"/>
      <c r="G107" s="9"/>
      <c r="H107" s="12" t="str">
        <f>IF(AND(COUNTA(B107:G107)&gt;0,NOT(ISNUMBER(A107))),"No valid date: not in Budget","")</f>
        <v/>
      </c>
    </row>
    <row r="108" spans="1:8" x14ac:dyDescent="0.25">
      <c r="A108" s="9"/>
      <c r="B108" s="10"/>
      <c r="C108" s="10"/>
      <c r="D108" s="10"/>
      <c r="E108" s="11"/>
      <c r="F108" s="10"/>
      <c r="G108" s="9"/>
      <c r="H108" s="12" t="str">
        <f>IF(AND(COUNTA(B108:G108)&gt;0,NOT(ISNUMBER(A108))),"No valid date: not in Budget","")</f>
        <v/>
      </c>
    </row>
    <row r="109" spans="1:8" x14ac:dyDescent="0.25">
      <c r="A109" s="9"/>
      <c r="B109" s="10"/>
      <c r="C109" s="10"/>
      <c r="D109" s="10"/>
      <c r="E109" s="11"/>
      <c r="F109" s="10"/>
      <c r="G109" s="9"/>
      <c r="H109" s="12" t="str">
        <f>IF(AND(COUNTA(B109:G109)&gt;0,NOT(ISNUMBER(A109))),"No valid date: not in Budget","")</f>
        <v/>
      </c>
    </row>
    <row r="110" spans="1:8" x14ac:dyDescent="0.25">
      <c r="A110" s="9"/>
      <c r="B110" s="10"/>
      <c r="C110" s="10"/>
      <c r="D110" s="10"/>
      <c r="E110" s="11"/>
      <c r="F110" s="10"/>
      <c r="G110" s="9"/>
      <c r="H110" s="12" t="str">
        <f>IF(AND(COUNTA(B110:G110)&gt;0,NOT(ISNUMBER(A110))),"No valid date: not in Budget","")</f>
        <v/>
      </c>
    </row>
    <row r="111" spans="1:8" x14ac:dyDescent="0.25">
      <c r="A111" s="9"/>
      <c r="B111" s="10"/>
      <c r="C111" s="10"/>
      <c r="D111" s="10"/>
      <c r="E111" s="11"/>
      <c r="F111" s="10"/>
      <c r="G111" s="9"/>
      <c r="H111" s="12" t="str">
        <f>IF(AND(COUNTA(B111:G111)&gt;0,NOT(ISNUMBER(A111))),"No valid date: not in Budget","")</f>
        <v/>
      </c>
    </row>
    <row r="112" spans="1:8" x14ac:dyDescent="0.25">
      <c r="A112" s="9"/>
      <c r="B112" s="10"/>
      <c r="C112" s="10"/>
      <c r="D112" s="10"/>
      <c r="E112" s="11"/>
      <c r="F112" s="10"/>
      <c r="G112" s="9"/>
      <c r="H112" s="12" t="str">
        <f>IF(AND(COUNTA(B112:G112)&gt;0,NOT(ISNUMBER(A112))),"No valid date: not in Budget","")</f>
        <v/>
      </c>
    </row>
    <row r="113" spans="1:8" x14ac:dyDescent="0.25">
      <c r="A113" s="9"/>
      <c r="B113" s="10"/>
      <c r="C113" s="10"/>
      <c r="D113" s="10"/>
      <c r="E113" s="11"/>
      <c r="F113" s="10"/>
      <c r="G113" s="9"/>
      <c r="H113" s="12" t="str">
        <f>IF(AND(COUNTA(B113:G113)&gt;0,NOT(ISNUMBER(A113))),"No valid date: not in Budget","")</f>
        <v/>
      </c>
    </row>
    <row r="114" spans="1:8" x14ac:dyDescent="0.25">
      <c r="A114" s="9"/>
      <c r="B114" s="10"/>
      <c r="C114" s="10"/>
      <c r="D114" s="10"/>
      <c r="E114" s="11"/>
      <c r="F114" s="10"/>
      <c r="G114" s="9"/>
      <c r="H114" s="12" t="str">
        <f>IF(AND(COUNTA(B114:G114)&gt;0,NOT(ISNUMBER(A114))),"No valid date: not in Budget","")</f>
        <v/>
      </c>
    </row>
    <row r="115" spans="1:8" x14ac:dyDescent="0.25">
      <c r="A115" s="9"/>
      <c r="B115" s="10"/>
      <c r="C115" s="10"/>
      <c r="D115" s="10"/>
      <c r="E115" s="11"/>
      <c r="F115" s="10"/>
      <c r="G115" s="9"/>
      <c r="H115" s="12" t="str">
        <f>IF(AND(COUNTA(B115:G115)&gt;0,NOT(ISNUMBER(A115))),"No valid date: not in Budget","")</f>
        <v/>
      </c>
    </row>
    <row r="116" spans="1:8" x14ac:dyDescent="0.25">
      <c r="A116" s="9"/>
      <c r="B116" s="10"/>
      <c r="C116" s="10"/>
      <c r="D116" s="10"/>
      <c r="E116" s="11"/>
      <c r="F116" s="10"/>
      <c r="G116" s="9"/>
      <c r="H116" s="12" t="str">
        <f>IF(AND(COUNTA(B116:G116)&gt;0,NOT(ISNUMBER(A116))),"No valid date: not in Budget","")</f>
        <v/>
      </c>
    </row>
    <row r="117" spans="1:8" x14ac:dyDescent="0.25">
      <c r="A117" s="9"/>
      <c r="B117" s="10"/>
      <c r="C117" s="10"/>
      <c r="D117" s="10"/>
      <c r="E117" s="11"/>
      <c r="F117" s="10"/>
      <c r="G117" s="9"/>
      <c r="H117" s="12" t="str">
        <f>IF(AND(COUNTA(B117:G117)&gt;0,NOT(ISNUMBER(A117))),"No valid date: not in Budget","")</f>
        <v/>
      </c>
    </row>
    <row r="118" spans="1:8" x14ac:dyDescent="0.25">
      <c r="A118" s="9"/>
      <c r="B118" s="10"/>
      <c r="C118" s="10"/>
      <c r="D118" s="10"/>
      <c r="E118" s="11"/>
      <c r="F118" s="10"/>
      <c r="G118" s="9"/>
      <c r="H118" s="12" t="str">
        <f>IF(AND(COUNTA(B118:G118)&gt;0,NOT(ISNUMBER(A118))),"No valid date: not in Budget","")</f>
        <v/>
      </c>
    </row>
    <row r="119" spans="1:8" x14ac:dyDescent="0.25">
      <c r="A119" s="9"/>
      <c r="B119" s="10"/>
      <c r="C119" s="10"/>
      <c r="D119" s="10"/>
      <c r="E119" s="11"/>
      <c r="F119" s="10"/>
      <c r="G119" s="9"/>
      <c r="H119" s="12" t="str">
        <f>IF(AND(COUNTA(B119:G119)&gt;0,NOT(ISNUMBER(A119))),"No valid date: not in Budget","")</f>
        <v/>
      </c>
    </row>
    <row r="120" spans="1:8" x14ac:dyDescent="0.25">
      <c r="A120" s="9"/>
      <c r="B120" s="10"/>
      <c r="C120" s="10"/>
      <c r="D120" s="10"/>
      <c r="E120" s="11"/>
      <c r="F120" s="10"/>
      <c r="G120" s="9"/>
      <c r="H120" s="12" t="str">
        <f>IF(AND(COUNTA(B120:G120)&gt;0,NOT(ISNUMBER(A120))),"No valid date: not in Budget","")</f>
        <v/>
      </c>
    </row>
    <row r="121" spans="1:8" x14ac:dyDescent="0.25">
      <c r="A121" s="9"/>
      <c r="B121" s="10"/>
      <c r="C121" s="10"/>
      <c r="D121" s="10"/>
      <c r="E121" s="11"/>
      <c r="F121" s="10"/>
      <c r="G121" s="9"/>
      <c r="H121" s="12" t="str">
        <f>IF(AND(COUNTA(B121:G121)&gt;0,NOT(ISNUMBER(A121))),"No valid date: not in Budget","")</f>
        <v/>
      </c>
    </row>
    <row r="122" spans="1:8" x14ac:dyDescent="0.25">
      <c r="A122" s="9"/>
      <c r="B122" s="10"/>
      <c r="C122" s="10"/>
      <c r="D122" s="10"/>
      <c r="E122" s="11"/>
      <c r="F122" s="10"/>
      <c r="G122" s="9"/>
      <c r="H122" s="12" t="str">
        <f>IF(AND(COUNTA(B122:G122)&gt;0,NOT(ISNUMBER(A122))),"No valid date: not in Budget","")</f>
        <v/>
      </c>
    </row>
    <row r="123" spans="1:8" x14ac:dyDescent="0.25">
      <c r="A123" s="9"/>
      <c r="B123" s="10"/>
      <c r="C123" s="10"/>
      <c r="D123" s="10"/>
      <c r="E123" s="11"/>
      <c r="F123" s="10"/>
      <c r="G123" s="9"/>
      <c r="H123" s="12" t="str">
        <f>IF(AND(COUNTA(B123:G123)&gt;0,NOT(ISNUMBER(A123))),"No valid date: not in Budget","")</f>
        <v/>
      </c>
    </row>
    <row r="124" spans="1:8" x14ac:dyDescent="0.25">
      <c r="A124" s="9"/>
      <c r="B124" s="10"/>
      <c r="C124" s="10"/>
      <c r="D124" s="10"/>
      <c r="E124" s="11"/>
      <c r="F124" s="10"/>
      <c r="G124" s="9"/>
      <c r="H124" s="12" t="str">
        <f>IF(AND(COUNTA(B124:G124)&gt;0,NOT(ISNUMBER(A124))),"No valid date: not in Budget","")</f>
        <v/>
      </c>
    </row>
    <row r="125" spans="1:8" x14ac:dyDescent="0.25">
      <c r="A125" s="9"/>
      <c r="B125" s="10"/>
      <c r="C125" s="10"/>
      <c r="D125" s="10"/>
      <c r="E125" s="11"/>
      <c r="F125" s="10"/>
      <c r="G125" s="9"/>
      <c r="H125" s="12" t="str">
        <f>IF(AND(COUNTA(B125:G125)&gt;0,NOT(ISNUMBER(A125))),"No valid date: not in Budget","")</f>
        <v/>
      </c>
    </row>
    <row r="126" spans="1:8" x14ac:dyDescent="0.25">
      <c r="A126" s="9"/>
      <c r="B126" s="10"/>
      <c r="C126" s="10"/>
      <c r="D126" s="10"/>
      <c r="E126" s="11"/>
      <c r="F126" s="10"/>
      <c r="G126" s="9"/>
      <c r="H126" s="12" t="str">
        <f>IF(AND(COUNTA(B126:G126)&gt;0,NOT(ISNUMBER(A126))),"No valid date: not in Budget","")</f>
        <v/>
      </c>
    </row>
    <row r="127" spans="1:8" x14ac:dyDescent="0.25">
      <c r="A127" s="9"/>
      <c r="B127" s="10"/>
      <c r="C127" s="10"/>
      <c r="D127" s="10"/>
      <c r="E127" s="11"/>
      <c r="F127" s="10"/>
      <c r="G127" s="9"/>
      <c r="H127" s="12" t="str">
        <f>IF(AND(COUNTA(B127:G127)&gt;0,NOT(ISNUMBER(A127))),"No valid date: not in Budget","")</f>
        <v/>
      </c>
    </row>
    <row r="128" spans="1:8" x14ac:dyDescent="0.25">
      <c r="A128" s="9"/>
      <c r="B128" s="10"/>
      <c r="C128" s="10"/>
      <c r="D128" s="10"/>
      <c r="E128" s="11"/>
      <c r="F128" s="10"/>
      <c r="G128" s="9"/>
      <c r="H128" s="12" t="str">
        <f>IF(AND(COUNTA(B128:G128)&gt;0,NOT(ISNUMBER(A128))),"No valid date: not in Budget","")</f>
        <v/>
      </c>
    </row>
    <row r="129" spans="1:8" x14ac:dyDescent="0.25">
      <c r="A129" s="9"/>
      <c r="B129" s="10"/>
      <c r="C129" s="10"/>
      <c r="D129" s="10"/>
      <c r="E129" s="11"/>
      <c r="F129" s="10"/>
      <c r="G129" s="9"/>
      <c r="H129" s="12" t="str">
        <f>IF(AND(COUNTA(B129:G129)&gt;0,NOT(ISNUMBER(A129))),"No valid date: not in Budget","")</f>
        <v/>
      </c>
    </row>
    <row r="130" spans="1:8" x14ac:dyDescent="0.25">
      <c r="A130" s="9"/>
      <c r="B130" s="10"/>
      <c r="C130" s="10"/>
      <c r="D130" s="10"/>
      <c r="E130" s="11"/>
      <c r="F130" s="10"/>
      <c r="G130" s="9"/>
      <c r="H130" s="12" t="str">
        <f>IF(AND(COUNTA(B130:G130)&gt;0,NOT(ISNUMBER(A130))),"No valid date: not in Budget","")</f>
        <v/>
      </c>
    </row>
    <row r="131" spans="1:8" x14ac:dyDescent="0.25">
      <c r="A131" s="9"/>
      <c r="B131" s="10"/>
      <c r="C131" s="10"/>
      <c r="D131" s="10"/>
      <c r="E131" s="11"/>
      <c r="F131" s="10"/>
      <c r="G131" s="9"/>
      <c r="H131" s="12" t="str">
        <f>IF(AND(COUNTA(B131:G131)&gt;0,NOT(ISNUMBER(A131))),"No valid date: not in Budget","")</f>
        <v/>
      </c>
    </row>
    <row r="132" spans="1:8" x14ac:dyDescent="0.25">
      <c r="A132" s="9"/>
      <c r="B132" s="10"/>
      <c r="C132" s="10"/>
      <c r="D132" s="10"/>
      <c r="E132" s="11"/>
      <c r="F132" s="10"/>
      <c r="G132" s="9"/>
      <c r="H132" s="12" t="str">
        <f>IF(AND(COUNTA(B132:G132)&gt;0,NOT(ISNUMBER(A132))),"No valid date: not in Budget","")</f>
        <v/>
      </c>
    </row>
    <row r="133" spans="1:8" x14ac:dyDescent="0.25">
      <c r="A133" s="9"/>
      <c r="B133" s="10"/>
      <c r="C133" s="10"/>
      <c r="D133" s="10"/>
      <c r="E133" s="11"/>
      <c r="F133" s="10"/>
      <c r="G133" s="9"/>
      <c r="H133" s="12" t="str">
        <f>IF(AND(COUNTA(B133:G133)&gt;0,NOT(ISNUMBER(A133))),"No valid date: not in Budget","")</f>
        <v/>
      </c>
    </row>
    <row r="134" spans="1:8" x14ac:dyDescent="0.25">
      <c r="A134" s="9"/>
      <c r="B134" s="10"/>
      <c r="C134" s="10"/>
      <c r="D134" s="10"/>
      <c r="E134" s="11"/>
      <c r="F134" s="10"/>
      <c r="G134" s="9"/>
      <c r="H134" s="12" t="str">
        <f>IF(AND(COUNTA(B134:G134)&gt;0,NOT(ISNUMBER(A134))),"No valid date: not in Budget","")</f>
        <v/>
      </c>
    </row>
    <row r="135" spans="1:8" x14ac:dyDescent="0.25">
      <c r="A135" s="9"/>
      <c r="B135" s="10"/>
      <c r="C135" s="10"/>
      <c r="D135" s="10"/>
      <c r="E135" s="11"/>
      <c r="F135" s="10"/>
      <c r="G135" s="9"/>
      <c r="H135" s="12" t="str">
        <f>IF(AND(COUNTA(B135:G135)&gt;0,NOT(ISNUMBER(A135))),"No valid date: not in Budget","")</f>
        <v/>
      </c>
    </row>
    <row r="136" spans="1:8" x14ac:dyDescent="0.25">
      <c r="A136" s="9"/>
      <c r="B136" s="10"/>
      <c r="C136" s="10"/>
      <c r="D136" s="10"/>
      <c r="E136" s="11"/>
      <c r="F136" s="10"/>
      <c r="G136" s="9"/>
      <c r="H136" s="12" t="str">
        <f>IF(AND(COUNTA(B136:G136)&gt;0,NOT(ISNUMBER(A136))),"No valid date: not in Budget","")</f>
        <v/>
      </c>
    </row>
    <row r="137" spans="1:8" x14ac:dyDescent="0.25">
      <c r="A137" s="9"/>
      <c r="B137" s="10"/>
      <c r="C137" s="10"/>
      <c r="D137" s="10"/>
      <c r="E137" s="11"/>
      <c r="F137" s="10"/>
      <c r="G137" s="9"/>
      <c r="H137" s="12" t="str">
        <f>IF(AND(COUNTA(B137:G137)&gt;0,NOT(ISNUMBER(A137))),"No valid date: not in Budget","")</f>
        <v/>
      </c>
    </row>
    <row r="138" spans="1:8" x14ac:dyDescent="0.25">
      <c r="A138" s="9"/>
      <c r="B138" s="10"/>
      <c r="C138" s="10"/>
      <c r="D138" s="10"/>
      <c r="E138" s="11"/>
      <c r="F138" s="10"/>
      <c r="G138" s="9"/>
      <c r="H138" s="12" t="str">
        <f>IF(AND(COUNTA(B138:G138)&gt;0,NOT(ISNUMBER(A138))),"No valid date: not in Budget","")</f>
        <v/>
      </c>
    </row>
    <row r="139" spans="1:8" x14ac:dyDescent="0.25">
      <c r="A139" s="9"/>
      <c r="B139" s="10"/>
      <c r="C139" s="10"/>
      <c r="D139" s="10"/>
      <c r="E139" s="11"/>
      <c r="F139" s="10"/>
      <c r="G139" s="9"/>
      <c r="H139" s="12" t="str">
        <f>IF(AND(COUNTA(B139:G139)&gt;0,NOT(ISNUMBER(A139))),"No valid date: not in Budget","")</f>
        <v/>
      </c>
    </row>
    <row r="140" spans="1:8" x14ac:dyDescent="0.25">
      <c r="A140" s="9"/>
      <c r="B140" s="10"/>
      <c r="C140" s="10"/>
      <c r="D140" s="10"/>
      <c r="E140" s="11"/>
      <c r="F140" s="10"/>
      <c r="G140" s="9"/>
      <c r="H140" s="12" t="str">
        <f>IF(AND(COUNTA(B140:G140)&gt;0,NOT(ISNUMBER(A140))),"No valid date: not in Budget","")</f>
        <v/>
      </c>
    </row>
    <row r="141" spans="1:8" x14ac:dyDescent="0.25">
      <c r="A141" s="9"/>
      <c r="B141" s="10"/>
      <c r="C141" s="10"/>
      <c r="D141" s="10"/>
      <c r="E141" s="11"/>
      <c r="F141" s="10"/>
      <c r="G141" s="9"/>
      <c r="H141" s="12" t="str">
        <f>IF(AND(COUNTA(B141:G141)&gt;0,NOT(ISNUMBER(A141))),"No valid date: not in Budget","")</f>
        <v/>
      </c>
    </row>
    <row r="142" spans="1:8" x14ac:dyDescent="0.25">
      <c r="A142" s="9"/>
      <c r="B142" s="10"/>
      <c r="C142" s="10"/>
      <c r="D142" s="10"/>
      <c r="E142" s="11"/>
      <c r="F142" s="10"/>
      <c r="G142" s="9"/>
      <c r="H142" s="12" t="str">
        <f>IF(AND(COUNTA(B142:G142)&gt;0,NOT(ISNUMBER(A142))),"No valid date: not in Budget","")</f>
        <v/>
      </c>
    </row>
    <row r="143" spans="1:8" x14ac:dyDescent="0.25">
      <c r="A143" s="9"/>
      <c r="B143" s="10"/>
      <c r="C143" s="10"/>
      <c r="D143" s="10"/>
      <c r="E143" s="11"/>
      <c r="F143" s="10"/>
      <c r="G143" s="9"/>
      <c r="H143" s="12" t="str">
        <f>IF(AND(COUNTA(B143:G143)&gt;0,NOT(ISNUMBER(A143))),"No valid date: not in Budget","")</f>
        <v/>
      </c>
    </row>
    <row r="144" spans="1:8" x14ac:dyDescent="0.25">
      <c r="A144" s="9"/>
      <c r="B144" s="10"/>
      <c r="C144" s="10"/>
      <c r="D144" s="10"/>
      <c r="E144" s="11"/>
      <c r="F144" s="10"/>
      <c r="G144" s="9"/>
      <c r="H144" s="12" t="str">
        <f>IF(AND(COUNTA(B144:G144)&gt;0,NOT(ISNUMBER(A144))),"No valid date: not in Budget","")</f>
        <v/>
      </c>
    </row>
    <row r="145" spans="1:8" x14ac:dyDescent="0.25">
      <c r="A145" s="9"/>
      <c r="B145" s="10"/>
      <c r="C145" s="10"/>
      <c r="D145" s="10"/>
      <c r="E145" s="11"/>
      <c r="F145" s="10"/>
      <c r="G145" s="9"/>
      <c r="H145" s="12" t="str">
        <f>IF(AND(COUNTA(B145:G145)&gt;0,NOT(ISNUMBER(A145))),"No valid date: not in Budget","")</f>
        <v/>
      </c>
    </row>
    <row r="146" spans="1:8" x14ac:dyDescent="0.25">
      <c r="A146" s="9"/>
      <c r="B146" s="10"/>
      <c r="C146" s="10"/>
      <c r="D146" s="10"/>
      <c r="E146" s="11"/>
      <c r="F146" s="10"/>
      <c r="G146" s="9"/>
      <c r="H146" s="12" t="str">
        <f>IF(AND(COUNTA(B146:G146)&gt;0,NOT(ISNUMBER(A146))),"No valid date: not in Budget","")</f>
        <v/>
      </c>
    </row>
    <row r="147" spans="1:8" x14ac:dyDescent="0.25">
      <c r="A147" s="9"/>
      <c r="B147" s="10"/>
      <c r="C147" s="10"/>
      <c r="D147" s="10"/>
      <c r="E147" s="11"/>
      <c r="F147" s="10"/>
      <c r="G147" s="9"/>
      <c r="H147" s="12" t="str">
        <f>IF(AND(COUNTA(B147:G147)&gt;0,NOT(ISNUMBER(A147))),"No valid date: not in Budget","")</f>
        <v/>
      </c>
    </row>
    <row r="148" spans="1:8" x14ac:dyDescent="0.25">
      <c r="A148" s="9"/>
      <c r="B148" s="10"/>
      <c r="C148" s="10"/>
      <c r="D148" s="10"/>
      <c r="E148" s="11"/>
      <c r="F148" s="10"/>
      <c r="G148" s="9"/>
      <c r="H148" s="12" t="str">
        <f>IF(AND(COUNTA(B148:G148)&gt;0,NOT(ISNUMBER(A148))),"No valid date: not in Budget","")</f>
        <v/>
      </c>
    </row>
    <row r="149" spans="1:8" x14ac:dyDescent="0.25">
      <c r="A149" s="9"/>
      <c r="B149" s="10"/>
      <c r="C149" s="10"/>
      <c r="D149" s="10"/>
      <c r="E149" s="11"/>
      <c r="F149" s="10"/>
      <c r="G149" s="9"/>
      <c r="H149" s="12" t="str">
        <f>IF(AND(COUNTA(B149:G149)&gt;0,NOT(ISNUMBER(A149))),"No valid date: not in Budget","")</f>
        <v/>
      </c>
    </row>
    <row r="150" spans="1:8" x14ac:dyDescent="0.25">
      <c r="A150" s="9"/>
      <c r="B150" s="10"/>
      <c r="C150" s="10"/>
      <c r="D150" s="10"/>
      <c r="E150" s="11"/>
      <c r="F150" s="10"/>
      <c r="G150" s="9"/>
      <c r="H150" s="12" t="str">
        <f>IF(AND(COUNTA(B150:G150)&gt;0,NOT(ISNUMBER(A150))),"No valid date: not in Budget","")</f>
        <v/>
      </c>
    </row>
    <row r="151" spans="1:8" x14ac:dyDescent="0.25">
      <c r="A151" s="9"/>
      <c r="B151" s="10"/>
      <c r="C151" s="10"/>
      <c r="D151" s="10"/>
      <c r="E151" s="11"/>
      <c r="F151" s="10"/>
      <c r="G151" s="9"/>
      <c r="H151" s="12" t="str">
        <f>IF(AND(COUNTA(B151:G151)&gt;0,NOT(ISNUMBER(A151))),"No valid date: not in Budget","")</f>
        <v/>
      </c>
    </row>
    <row r="152" spans="1:8" x14ac:dyDescent="0.25">
      <c r="A152" s="9"/>
      <c r="B152" s="10"/>
      <c r="C152" s="10"/>
      <c r="D152" s="10"/>
      <c r="E152" s="11"/>
      <c r="F152" s="10"/>
      <c r="G152" s="9"/>
      <c r="H152" s="12" t="str">
        <f>IF(AND(COUNTA(B152:G152)&gt;0,NOT(ISNUMBER(A152))),"No valid date: not in Budget","")</f>
        <v/>
      </c>
    </row>
    <row r="153" spans="1:8" x14ac:dyDescent="0.25">
      <c r="A153" s="9"/>
      <c r="B153" s="10"/>
      <c r="C153" s="10"/>
      <c r="D153" s="10"/>
      <c r="E153" s="11"/>
      <c r="F153" s="10"/>
      <c r="G153" s="9"/>
      <c r="H153" s="12" t="str">
        <f>IF(AND(COUNTA(B153:G153)&gt;0,NOT(ISNUMBER(A153))),"No valid date: not in Budget","")</f>
        <v/>
      </c>
    </row>
    <row r="154" spans="1:8" x14ac:dyDescent="0.25">
      <c r="A154" s="9"/>
      <c r="B154" s="10"/>
      <c r="C154" s="10"/>
      <c r="D154" s="10"/>
      <c r="E154" s="11"/>
      <c r="F154" s="10"/>
      <c r="G154" s="9"/>
      <c r="H154" s="12" t="str">
        <f>IF(AND(COUNTA(B154:G154)&gt;0,NOT(ISNUMBER(A154))),"No valid date: not in Budget","")</f>
        <v/>
      </c>
    </row>
    <row r="155" spans="1:8" x14ac:dyDescent="0.25">
      <c r="A155" s="9"/>
      <c r="B155" s="10"/>
      <c r="C155" s="10"/>
      <c r="D155" s="10"/>
      <c r="E155" s="11"/>
      <c r="F155" s="10"/>
      <c r="G155" s="9"/>
      <c r="H155" s="12" t="str">
        <f>IF(AND(COUNTA(B155:G155)&gt;0,NOT(ISNUMBER(A155))),"No valid date: not in Budget","")</f>
        <v/>
      </c>
    </row>
    <row r="156" spans="1:8" x14ac:dyDescent="0.25">
      <c r="A156" s="9"/>
      <c r="B156" s="10"/>
      <c r="C156" s="10"/>
      <c r="D156" s="10"/>
      <c r="E156" s="11"/>
      <c r="F156" s="10"/>
      <c r="G156" s="9"/>
      <c r="H156" s="12" t="str">
        <f>IF(AND(COUNTA(B156:G156)&gt;0,NOT(ISNUMBER(A156))),"No valid date: not in Budget","")</f>
        <v/>
      </c>
    </row>
    <row r="157" spans="1:8" x14ac:dyDescent="0.25">
      <c r="A157" s="9"/>
      <c r="B157" s="10"/>
      <c r="C157" s="10"/>
      <c r="D157" s="10"/>
      <c r="E157" s="11"/>
      <c r="F157" s="10"/>
      <c r="G157" s="9"/>
      <c r="H157" s="12" t="str">
        <f>IF(AND(COUNTA(B157:G157)&gt;0,NOT(ISNUMBER(A157))),"No valid date: not in Budget","")</f>
        <v/>
      </c>
    </row>
    <row r="158" spans="1:8" x14ac:dyDescent="0.25">
      <c r="A158" s="9"/>
      <c r="B158" s="10"/>
      <c r="C158" s="10"/>
      <c r="D158" s="10"/>
      <c r="E158" s="11"/>
      <c r="F158" s="10"/>
      <c r="G158" s="9"/>
      <c r="H158" s="12" t="str">
        <f>IF(AND(COUNTA(B158:G158)&gt;0,NOT(ISNUMBER(A158))),"No valid date: not in Budget","")</f>
        <v/>
      </c>
    </row>
    <row r="159" spans="1:8" x14ac:dyDescent="0.25">
      <c r="A159" s="9"/>
      <c r="B159" s="10"/>
      <c r="C159" s="10"/>
      <c r="D159" s="10"/>
      <c r="E159" s="11"/>
      <c r="F159" s="10"/>
      <c r="G159" s="9"/>
      <c r="H159" s="12" t="str">
        <f>IF(AND(COUNTA(B159:G159)&gt;0,NOT(ISNUMBER(A159))),"No valid date: not in Budget","")</f>
        <v/>
      </c>
    </row>
    <row r="160" spans="1:8" x14ac:dyDescent="0.25">
      <c r="A160" s="9"/>
      <c r="B160" s="10"/>
      <c r="C160" s="10"/>
      <c r="D160" s="10"/>
      <c r="E160" s="11"/>
      <c r="F160" s="10"/>
      <c r="G160" s="9"/>
      <c r="H160" s="12" t="str">
        <f>IF(AND(COUNTA(B160:G160)&gt;0,NOT(ISNUMBER(A160))),"No valid date: not in Budget","")</f>
        <v/>
      </c>
    </row>
    <row r="161" spans="1:8" x14ac:dyDescent="0.25">
      <c r="A161" s="9"/>
      <c r="B161" s="10"/>
      <c r="C161" s="10"/>
      <c r="D161" s="10"/>
      <c r="E161" s="11"/>
      <c r="F161" s="10"/>
      <c r="G161" s="9"/>
      <c r="H161" s="12" t="str">
        <f>IF(AND(COUNTA(B161:G161)&gt;0,NOT(ISNUMBER(A161))),"No valid date: not in Budget","")</f>
        <v/>
      </c>
    </row>
    <row r="162" spans="1:8" x14ac:dyDescent="0.25">
      <c r="A162" s="9"/>
      <c r="B162" s="10"/>
      <c r="C162" s="10"/>
      <c r="D162" s="10"/>
      <c r="E162" s="11"/>
      <c r="F162" s="10"/>
      <c r="G162" s="9"/>
      <c r="H162" s="12" t="str">
        <f>IF(AND(COUNTA(B162:G162)&gt;0,NOT(ISNUMBER(A162))),"No valid date: not in Budget","")</f>
        <v/>
      </c>
    </row>
    <row r="163" spans="1:8" x14ac:dyDescent="0.25">
      <c r="A163" s="9"/>
      <c r="B163" s="10"/>
      <c r="C163" s="10"/>
      <c r="D163" s="10"/>
      <c r="E163" s="11"/>
      <c r="F163" s="10"/>
      <c r="G163" s="9"/>
      <c r="H163" s="12" t="str">
        <f>IF(AND(COUNTA(B163:G163)&gt;0,NOT(ISNUMBER(A163))),"No valid date: not in Budget","")</f>
        <v/>
      </c>
    </row>
    <row r="164" spans="1:8" x14ac:dyDescent="0.25">
      <c r="A164" s="9"/>
      <c r="B164" s="10"/>
      <c r="C164" s="10"/>
      <c r="D164" s="10"/>
      <c r="E164" s="11"/>
      <c r="F164" s="10"/>
      <c r="G164" s="9"/>
      <c r="H164" s="12" t="str">
        <f>IF(AND(COUNTA(B164:G164)&gt;0,NOT(ISNUMBER(A164))),"No valid date: not in Budget","")</f>
        <v/>
      </c>
    </row>
    <row r="165" spans="1:8" x14ac:dyDescent="0.25">
      <c r="A165" s="9"/>
      <c r="B165" s="10"/>
      <c r="C165" s="10"/>
      <c r="D165" s="10"/>
      <c r="E165" s="11"/>
      <c r="F165" s="10"/>
      <c r="G165" s="9"/>
      <c r="H165" s="12" t="str">
        <f>IF(AND(COUNTA(B165:G165)&gt;0,NOT(ISNUMBER(A165))),"No valid date: not in Budget","")</f>
        <v/>
      </c>
    </row>
    <row r="166" spans="1:8" x14ac:dyDescent="0.25">
      <c r="A166" s="9"/>
      <c r="B166" s="10"/>
      <c r="C166" s="10"/>
      <c r="D166" s="10"/>
      <c r="E166" s="11"/>
      <c r="F166" s="10"/>
      <c r="G166" s="9"/>
      <c r="H166" s="12" t="str">
        <f>IF(AND(COUNTA(B166:G166)&gt;0,NOT(ISNUMBER(A166))),"No valid date: not in Budget","")</f>
        <v/>
      </c>
    </row>
    <row r="167" spans="1:8" x14ac:dyDescent="0.25">
      <c r="A167" s="9"/>
      <c r="B167" s="10"/>
      <c r="C167" s="10"/>
      <c r="D167" s="10"/>
      <c r="E167" s="11"/>
      <c r="F167" s="10"/>
      <c r="G167" s="9"/>
      <c r="H167" s="12" t="str">
        <f>IF(AND(COUNTA(B167:G167)&gt;0,NOT(ISNUMBER(A167))),"No valid date: not in Budget","")</f>
        <v/>
      </c>
    </row>
    <row r="168" spans="1:8" x14ac:dyDescent="0.25">
      <c r="A168" s="9"/>
      <c r="B168" s="10"/>
      <c r="C168" s="10"/>
      <c r="D168" s="10"/>
      <c r="E168" s="11"/>
      <c r="F168" s="10"/>
      <c r="G168" s="9"/>
      <c r="H168" s="12" t="str">
        <f>IF(AND(COUNTA(B168:G168)&gt;0,NOT(ISNUMBER(A168))),"No valid date: not in Budget","")</f>
        <v/>
      </c>
    </row>
    <row r="169" spans="1:8" x14ac:dyDescent="0.25">
      <c r="A169" s="9"/>
      <c r="B169" s="10"/>
      <c r="C169" s="10"/>
      <c r="D169" s="10"/>
      <c r="E169" s="11"/>
      <c r="F169" s="10"/>
      <c r="G169" s="9"/>
      <c r="H169" s="12" t="str">
        <f>IF(AND(COUNTA(B169:G169)&gt;0,NOT(ISNUMBER(A169))),"No valid date: not in Budget","")</f>
        <v/>
      </c>
    </row>
    <row r="170" spans="1:8" x14ac:dyDescent="0.25">
      <c r="A170" s="9"/>
      <c r="B170" s="10"/>
      <c r="C170" s="10"/>
      <c r="D170" s="10"/>
      <c r="E170" s="11"/>
      <c r="F170" s="10"/>
      <c r="G170" s="9"/>
      <c r="H170" s="12" t="str">
        <f>IF(AND(COUNTA(B170:G170)&gt;0,NOT(ISNUMBER(A170))),"No valid date: not in Budget","")</f>
        <v/>
      </c>
    </row>
    <row r="171" spans="1:8" x14ac:dyDescent="0.25">
      <c r="A171" s="9"/>
      <c r="B171" s="10"/>
      <c r="C171" s="10"/>
      <c r="D171" s="10"/>
      <c r="E171" s="11"/>
      <c r="F171" s="10"/>
      <c r="G171" s="9"/>
      <c r="H171" s="12" t="str">
        <f>IF(AND(COUNTA(B171:G171)&gt;0,NOT(ISNUMBER(A171))),"No valid date: not in Budget","")</f>
        <v/>
      </c>
    </row>
    <row r="172" spans="1:8" x14ac:dyDescent="0.25">
      <c r="A172" s="9"/>
      <c r="B172" s="10"/>
      <c r="C172" s="10"/>
      <c r="D172" s="10"/>
      <c r="E172" s="11"/>
      <c r="F172" s="10"/>
      <c r="G172" s="9"/>
      <c r="H172" s="12" t="str">
        <f>IF(AND(COUNTA(B172:G172)&gt;0,NOT(ISNUMBER(A172))),"No valid date: not in Budget","")</f>
        <v/>
      </c>
    </row>
    <row r="173" spans="1:8" x14ac:dyDescent="0.25">
      <c r="A173" s="9"/>
      <c r="B173" s="10"/>
      <c r="C173" s="10"/>
      <c r="D173" s="10"/>
      <c r="E173" s="11"/>
      <c r="F173" s="10"/>
      <c r="G173" s="9"/>
      <c r="H173" s="12" t="str">
        <f>IF(AND(COUNTA(B173:G173)&gt;0,NOT(ISNUMBER(A173))),"No valid date: not in Budget","")</f>
        <v/>
      </c>
    </row>
    <row r="174" spans="1:8" x14ac:dyDescent="0.25">
      <c r="A174" s="9"/>
      <c r="B174" s="10"/>
      <c r="C174" s="10"/>
      <c r="D174" s="10"/>
      <c r="E174" s="11"/>
      <c r="F174" s="10"/>
      <c r="G174" s="9"/>
      <c r="H174" s="12" t="str">
        <f>IF(AND(COUNTA(B174:G174)&gt;0,NOT(ISNUMBER(A174))),"No valid date: not in Budget","")</f>
        <v/>
      </c>
    </row>
    <row r="175" spans="1:8" x14ac:dyDescent="0.25">
      <c r="A175" s="9"/>
      <c r="B175" s="10"/>
      <c r="C175" s="10"/>
      <c r="D175" s="10"/>
      <c r="E175" s="11"/>
      <c r="F175" s="10"/>
      <c r="G175" s="9"/>
      <c r="H175" s="12" t="str">
        <f>IF(AND(COUNTA(B175:G175)&gt;0,NOT(ISNUMBER(A175))),"No valid date: not in Budget","")</f>
        <v/>
      </c>
    </row>
    <row r="176" spans="1:8" x14ac:dyDescent="0.25">
      <c r="A176" s="9"/>
      <c r="B176" s="10"/>
      <c r="C176" s="10"/>
      <c r="D176" s="10"/>
      <c r="E176" s="11"/>
      <c r="F176" s="10"/>
      <c r="G176" s="9"/>
      <c r="H176" s="12" t="str">
        <f>IF(AND(COUNTA(B176:G176)&gt;0,NOT(ISNUMBER(A176))),"No valid date: not in Budget","")</f>
        <v/>
      </c>
    </row>
    <row r="177" spans="1:8" x14ac:dyDescent="0.25">
      <c r="A177" s="9"/>
      <c r="B177" s="10"/>
      <c r="C177" s="10"/>
      <c r="D177" s="10"/>
      <c r="E177" s="11"/>
      <c r="F177" s="10"/>
      <c r="G177" s="9"/>
      <c r="H177" s="12" t="str">
        <f>IF(AND(COUNTA(B177:G177)&gt;0,NOT(ISNUMBER(A177))),"No valid date: not in Budget","")</f>
        <v/>
      </c>
    </row>
    <row r="178" spans="1:8" x14ac:dyDescent="0.25">
      <c r="A178" s="9"/>
      <c r="B178" s="10"/>
      <c r="C178" s="10"/>
      <c r="D178" s="10"/>
      <c r="E178" s="11"/>
      <c r="F178" s="10"/>
      <c r="G178" s="9"/>
      <c r="H178" s="12" t="str">
        <f>IF(AND(COUNTA(B178:G178)&gt;0,NOT(ISNUMBER(A178))),"No valid date: not in Budget","")</f>
        <v/>
      </c>
    </row>
    <row r="179" spans="1:8" x14ac:dyDescent="0.25">
      <c r="A179" s="9"/>
      <c r="B179" s="10"/>
      <c r="C179" s="10"/>
      <c r="D179" s="10"/>
      <c r="E179" s="11"/>
      <c r="F179" s="10"/>
      <c r="G179" s="9"/>
      <c r="H179" s="12" t="str">
        <f>IF(AND(COUNTA(B179:G179)&gt;0,NOT(ISNUMBER(A179))),"No valid date: not in Budget","")</f>
        <v/>
      </c>
    </row>
    <row r="180" spans="1:8" x14ac:dyDescent="0.25">
      <c r="A180" s="9"/>
      <c r="B180" s="10"/>
      <c r="C180" s="10"/>
      <c r="D180" s="10"/>
      <c r="E180" s="11"/>
      <c r="F180" s="10"/>
      <c r="G180" s="9"/>
      <c r="H180" s="12" t="str">
        <f>IF(AND(COUNTA(B180:G180)&gt;0,NOT(ISNUMBER(A180))),"No valid date: not in Budget","")</f>
        <v/>
      </c>
    </row>
    <row r="181" spans="1:8" x14ac:dyDescent="0.25">
      <c r="A181" s="9"/>
      <c r="B181" s="10"/>
      <c r="C181" s="10"/>
      <c r="D181" s="10"/>
      <c r="E181" s="11"/>
      <c r="F181" s="10"/>
      <c r="G181" s="9"/>
      <c r="H181" s="12" t="str">
        <f>IF(AND(COUNTA(B181:G181)&gt;0,NOT(ISNUMBER(A181))),"No valid date: not in Budget","")</f>
        <v/>
      </c>
    </row>
    <row r="182" spans="1:8" x14ac:dyDescent="0.25">
      <c r="A182" s="9"/>
      <c r="B182" s="10"/>
      <c r="C182" s="10"/>
      <c r="D182" s="10"/>
      <c r="E182" s="11"/>
      <c r="F182" s="10"/>
      <c r="G182" s="9"/>
      <c r="H182" s="12" t="str">
        <f>IF(AND(COUNTA(B182:G182)&gt;0,NOT(ISNUMBER(A182))),"No valid date: not in Budget","")</f>
        <v/>
      </c>
    </row>
    <row r="183" spans="1:8" x14ac:dyDescent="0.25">
      <c r="A183" s="9"/>
      <c r="B183" s="10"/>
      <c r="C183" s="10"/>
      <c r="D183" s="10"/>
      <c r="E183" s="11"/>
      <c r="F183" s="10"/>
      <c r="G183" s="9"/>
      <c r="H183" s="12" t="str">
        <f>IF(AND(COUNTA(B183:G183)&gt;0,NOT(ISNUMBER(A183))),"No valid date: not in Budget","")</f>
        <v/>
      </c>
    </row>
    <row r="184" spans="1:8" x14ac:dyDescent="0.25">
      <c r="A184" s="9"/>
      <c r="B184" s="10"/>
      <c r="C184" s="10"/>
      <c r="D184" s="10"/>
      <c r="E184" s="11"/>
      <c r="F184" s="10"/>
      <c r="G184" s="9"/>
      <c r="H184" s="12" t="str">
        <f>IF(AND(COUNTA(B184:G184)&gt;0,NOT(ISNUMBER(A184))),"No valid date: not in Budget","")</f>
        <v/>
      </c>
    </row>
    <row r="185" spans="1:8" x14ac:dyDescent="0.25">
      <c r="A185" s="9"/>
      <c r="B185" s="10"/>
      <c r="C185" s="10"/>
      <c r="D185" s="10"/>
      <c r="E185" s="11"/>
      <c r="F185" s="10"/>
      <c r="G185" s="9"/>
      <c r="H185" s="12" t="str">
        <f>IF(AND(COUNTA(B185:G185)&gt;0,NOT(ISNUMBER(A185))),"No valid date: not in Budget","")</f>
        <v/>
      </c>
    </row>
    <row r="186" spans="1:8" x14ac:dyDescent="0.25">
      <c r="A186" s="9"/>
      <c r="B186" s="10"/>
      <c r="C186" s="10"/>
      <c r="D186" s="10"/>
      <c r="E186" s="11"/>
      <c r="F186" s="10"/>
      <c r="G186" s="9"/>
      <c r="H186" s="12" t="str">
        <f>IF(AND(COUNTA(B186:G186)&gt;0,NOT(ISNUMBER(A186))),"No valid date: not in Budget","")</f>
        <v/>
      </c>
    </row>
    <row r="187" spans="1:8" x14ac:dyDescent="0.25">
      <c r="A187" s="9"/>
      <c r="B187" s="10"/>
      <c r="C187" s="10"/>
      <c r="D187" s="10"/>
      <c r="E187" s="11"/>
      <c r="F187" s="10"/>
      <c r="G187" s="9"/>
      <c r="H187" s="12" t="str">
        <f>IF(AND(COUNTA(B187:G187)&gt;0,NOT(ISNUMBER(A187))),"No valid date: not in Budget","")</f>
        <v/>
      </c>
    </row>
    <row r="188" spans="1:8" x14ac:dyDescent="0.25">
      <c r="A188" s="9"/>
      <c r="B188" s="10"/>
      <c r="C188" s="10"/>
      <c r="D188" s="10"/>
      <c r="E188" s="11"/>
      <c r="F188" s="10"/>
      <c r="G188" s="9"/>
      <c r="H188" s="12" t="str">
        <f>IF(AND(COUNTA(B188:G188)&gt;0,NOT(ISNUMBER(A188))),"No valid date: not in Budget","")</f>
        <v/>
      </c>
    </row>
    <row r="189" spans="1:8" x14ac:dyDescent="0.25">
      <c r="A189" s="9"/>
      <c r="B189" s="10"/>
      <c r="C189" s="10"/>
      <c r="D189" s="10"/>
      <c r="E189" s="11"/>
      <c r="F189" s="10"/>
      <c r="G189" s="9"/>
      <c r="H189" s="12" t="str">
        <f>IF(AND(COUNTA(B189:G189)&gt;0,NOT(ISNUMBER(A189))),"No valid date: not in Budget","")</f>
        <v/>
      </c>
    </row>
    <row r="190" spans="1:8" x14ac:dyDescent="0.25">
      <c r="A190" s="9"/>
      <c r="B190" s="10"/>
      <c r="C190" s="10"/>
      <c r="D190" s="10"/>
      <c r="E190" s="11"/>
      <c r="F190" s="10"/>
      <c r="G190" s="9"/>
      <c r="H190" s="12" t="str">
        <f>IF(AND(COUNTA(B190:G190)&gt;0,NOT(ISNUMBER(A190))),"No valid date: not in Budget","")</f>
        <v/>
      </c>
    </row>
    <row r="191" spans="1:8" x14ac:dyDescent="0.25">
      <c r="A191" s="9"/>
      <c r="B191" s="10"/>
      <c r="C191" s="10"/>
      <c r="D191" s="10"/>
      <c r="E191" s="11"/>
      <c r="F191" s="10"/>
      <c r="G191" s="9"/>
      <c r="H191" s="12" t="str">
        <f>IF(AND(COUNTA(B191:G191)&gt;0,NOT(ISNUMBER(A191))),"No valid date: not in Budget","")</f>
        <v/>
      </c>
    </row>
    <row r="192" spans="1:8" x14ac:dyDescent="0.25">
      <c r="A192" s="9"/>
      <c r="B192" s="10"/>
      <c r="C192" s="10"/>
      <c r="D192" s="10"/>
      <c r="E192" s="11"/>
      <c r="F192" s="10"/>
      <c r="G192" s="9"/>
      <c r="H192" s="12" t="str">
        <f>IF(AND(COUNTA(B192:G192)&gt;0,NOT(ISNUMBER(A192))),"No valid date: not in Budget","")</f>
        <v/>
      </c>
    </row>
    <row r="193" spans="1:8" x14ac:dyDescent="0.25">
      <c r="A193" s="9"/>
      <c r="B193" s="10"/>
      <c r="C193" s="10"/>
      <c r="D193" s="10"/>
      <c r="E193" s="11"/>
      <c r="F193" s="10"/>
      <c r="G193" s="9"/>
      <c r="H193" s="12" t="str">
        <f>IF(AND(COUNTA(B193:G193)&gt;0,NOT(ISNUMBER(A193))),"No valid date: not in Budget","")</f>
        <v/>
      </c>
    </row>
    <row r="194" spans="1:8" x14ac:dyDescent="0.25">
      <c r="A194" s="9"/>
      <c r="B194" s="10"/>
      <c r="C194" s="10"/>
      <c r="D194" s="10"/>
      <c r="E194" s="11"/>
      <c r="F194" s="10"/>
      <c r="G194" s="9"/>
      <c r="H194" s="12" t="str">
        <f>IF(AND(COUNTA(B194:G194)&gt;0,NOT(ISNUMBER(A194))),"No valid date: not in Budget","")</f>
        <v/>
      </c>
    </row>
    <row r="195" spans="1:8" x14ac:dyDescent="0.25">
      <c r="A195" s="9"/>
      <c r="B195" s="10"/>
      <c r="C195" s="10"/>
      <c r="D195" s="10"/>
      <c r="E195" s="11"/>
      <c r="F195" s="10"/>
      <c r="G195" s="9"/>
      <c r="H195" s="12" t="str">
        <f>IF(AND(COUNTA(B195:G195)&gt;0,NOT(ISNUMBER(A195))),"No valid date: not in Budget","")</f>
        <v/>
      </c>
    </row>
    <row r="196" spans="1:8" x14ac:dyDescent="0.25">
      <c r="A196" s="9"/>
      <c r="B196" s="10"/>
      <c r="C196" s="10"/>
      <c r="D196" s="10"/>
      <c r="E196" s="11"/>
      <c r="F196" s="10"/>
      <c r="G196" s="9"/>
      <c r="H196" s="12" t="str">
        <f>IF(AND(COUNTA(B196:G196)&gt;0,NOT(ISNUMBER(A196))),"No valid date: not in Budget","")</f>
        <v/>
      </c>
    </row>
    <row r="197" spans="1:8" x14ac:dyDescent="0.25">
      <c r="A197" s="9"/>
      <c r="B197" s="10"/>
      <c r="C197" s="10"/>
      <c r="D197" s="10"/>
      <c r="E197" s="11"/>
      <c r="F197" s="10"/>
      <c r="G197" s="9"/>
      <c r="H197" s="12" t="str">
        <f>IF(AND(COUNTA(B197:G197)&gt;0,NOT(ISNUMBER(A197))),"No valid date: not in Budget","")</f>
        <v/>
      </c>
    </row>
    <row r="198" spans="1:8" x14ac:dyDescent="0.25">
      <c r="A198" s="9"/>
      <c r="B198" s="10"/>
      <c r="C198" s="10"/>
      <c r="D198" s="10"/>
      <c r="E198" s="11"/>
      <c r="F198" s="10"/>
      <c r="G198" s="9"/>
      <c r="H198" s="12" t="str">
        <f>IF(AND(COUNTA(B198:G198)&gt;0,NOT(ISNUMBER(A198))),"No valid date: not in Budget","")</f>
        <v/>
      </c>
    </row>
    <row r="199" spans="1:8" x14ac:dyDescent="0.25">
      <c r="A199" s="9"/>
      <c r="B199" s="10"/>
      <c r="C199" s="10"/>
      <c r="D199" s="10"/>
      <c r="E199" s="11"/>
      <c r="F199" s="10"/>
      <c r="G199" s="9"/>
      <c r="H199" s="12" t="str">
        <f>IF(AND(COUNTA(B199:G199)&gt;0,NOT(ISNUMBER(A199))),"No valid date: not in Budget","")</f>
        <v/>
      </c>
    </row>
    <row r="200" spans="1:8" x14ac:dyDescent="0.25">
      <c r="A200" s="9"/>
      <c r="B200" s="10"/>
      <c r="C200" s="10"/>
      <c r="D200" s="10"/>
      <c r="E200" s="11"/>
      <c r="F200" s="10"/>
      <c r="G200" s="9"/>
      <c r="H200" s="12" t="str">
        <f>IF(AND(COUNTA(B200:G200)&gt;0,NOT(ISNUMBER(A200))),"No valid date: not in Budget","")</f>
        <v/>
      </c>
    </row>
    <row r="201" spans="1:8" x14ac:dyDescent="0.25">
      <c r="A201" s="9"/>
      <c r="B201" s="10"/>
      <c r="C201" s="10"/>
      <c r="D201" s="10"/>
      <c r="E201" s="11"/>
      <c r="F201" s="10"/>
      <c r="G201" s="9"/>
      <c r="H201" s="12" t="str">
        <f>IF(AND(COUNTA(B201:G201)&gt;0,NOT(ISNUMBER(A201))),"No valid date: not in Budget","")</f>
        <v/>
      </c>
    </row>
    <row r="202" spans="1:8" x14ac:dyDescent="0.25">
      <c r="A202" s="9"/>
      <c r="B202" s="10"/>
      <c r="C202" s="10"/>
      <c r="D202" s="10"/>
      <c r="E202" s="11"/>
      <c r="F202" s="10"/>
      <c r="G202" s="9"/>
      <c r="H202" s="12" t="str">
        <f>IF(AND(COUNTA(B202:G202)&gt;0,NOT(ISNUMBER(A202))),"No valid date: not in Budget","")</f>
        <v/>
      </c>
    </row>
    <row r="203" spans="1:8" x14ac:dyDescent="0.25">
      <c r="A203" s="9"/>
      <c r="B203" s="10"/>
      <c r="C203" s="10"/>
      <c r="D203" s="10"/>
      <c r="E203" s="11"/>
      <c r="F203" s="10"/>
      <c r="G203" s="9"/>
      <c r="H203" s="12" t="str">
        <f>IF(AND(COUNTA(B203:G203)&gt;0,NOT(ISNUMBER(A203))),"No valid date: not in Budget","")</f>
        <v/>
      </c>
    </row>
    <row r="204" spans="1:8" x14ac:dyDescent="0.25">
      <c r="A204" s="9"/>
      <c r="B204" s="10"/>
      <c r="C204" s="10"/>
      <c r="D204" s="10"/>
      <c r="E204" s="11"/>
      <c r="F204" s="10"/>
      <c r="G204" s="9"/>
      <c r="H204" s="12" t="str">
        <f>IF(AND(COUNTA(B204:G204)&gt;0,NOT(ISNUMBER(A204))),"No valid date: not in Budget","")</f>
        <v/>
      </c>
    </row>
  </sheetData>
  <autoFilter ref="A4:G4"/>
  <mergeCells count="2">
    <mergeCell ref="A1:H1"/>
    <mergeCell ref="A2:H2"/>
  </mergeCells>
  <conditionalFormatting sqref="A5:H204">
    <cfRule type="expression" dxfId="0" priority="1">
      <formula>AND(COUNTA($B5:$G5)&gt;0,NOT(ISNUMBER($A5)))</formula>
    </cfRule>
  </conditionalFormatting>
  <dataValidations count="6">
    <dataValidation type="date" allowBlank="1" showErrorMessage="1" errorStyle="warning" errorTitle="Date" error="Enter a real date such as 10/20/2026. Rows without a valid date are left out of the Budget sheet." sqref="A10:A204">
      <formula1>36526</formula1>
      <formula2>73415</formula2>
    </dataValidation>
    <dataValidation type="date" allowBlank="1" showErrorMessage="1" errorStyle="warning" errorTitle="Date" error="Enter a real date such as 10/20/2026. Rows without a valid date are left out of the Budget sheet." sqref="A5:A204">
      <formula1>36526</formula1>
      <formula2>73415</formula2>
    </dataValidation>
    <dataValidation type="decimal" allowBlank="1" showErrorMessage="1" errorStyle="stop" errorTitle="Paid price" error="Enter the price you paid in USD, from 0 to 10,000." sqref="E10:E204">
      <formula1>0</formula1>
      <formula2>10000</formula2>
    </dataValidation>
    <dataValidation type="decimal" allowBlank="1" showErrorMessage="1" errorStyle="stop" errorTitle="Paid price" error="Enter the price you paid in USD, from 0 to 10,000." sqref="E5:E204">
      <formula1>0</formula1>
      <formula2>10000</formula2>
    </dataValidation>
    <dataValidation type="date" allowBlank="1" showErrorMessage="1" errorStyle="warning" errorTitle="Expected replacement date" error="Optional. Enter a real date such as 12/20/2026, or leave it blank." sqref="G10:G204">
      <formula1>36526</formula1>
      <formula2>73415</formula2>
    </dataValidation>
    <dataValidation type="date" allowBlank="1" showErrorMessage="1" errorStyle="warning" errorTitle="Expected replacement date" error="Optional. Enter a real date such as 12/20/2026, or leave it blank." sqref="G5:G204">
      <formula1>36526</formula1>
      <formula2>73415</formula2>
    </dataValidation>
  </dataValidations>
  <pageMargins left="0.5" right="0.5" top="0.6" bottom="0.6" header="0.3" footer="0.3"/>
  <pageSetup paperSize="1" orientation="landscape" fitToWidth="1" fitToHeight="0"/>
  <headerFooter>
    <oddFooter>&amp;LNaturali Beauty — Skincare purchase and replacement log (Version 1)&amp;R&amp;P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9"/>
  <sheetViews>
    <sheetView workbookViewId="0" showGridLines="0"/>
  </sheetViews>
  <sheetFormatPr defaultRowHeight="15" outlineLevelRow="0" outlineLevelCol="0" x14ac:dyDescent="55"/>
  <cols>
    <col min="1" max="1" width="44" customWidth="1"/>
    <col min="2" max="2" width="18" customWidth="1"/>
    <col min="3" max="3" width="14" customWidth="1"/>
  </cols>
  <sheetData>
    <row r="1" ht="28" customHeight="1" spans="1:3" x14ac:dyDescent="0.25">
      <c r="A1" s="6" t="s">
        <v>28</v>
      </c>
      <c r="B1" s="6"/>
      <c r="C1" s="6"/>
    </row>
    <row r="2" ht="30" customHeight="1" spans="1:3" x14ac:dyDescent="0.25">
      <c r="A2" s="2" t="s">
        <v>29</v>
      </c>
      <c r="B2" s="2"/>
      <c r="C2" s="2"/>
    </row>
    <row r="4" spans="1:2" x14ac:dyDescent="0.25">
      <c r="A4" s="13" t="s">
        <v>30</v>
      </c>
      <c r="B4" s="14" t="str">
        <f>IF(COUNT(Purchases!$A$5:$A$204)=0,"",DATE(YEAR(MIN(Purchases!$A$5:$A$204)),MONTH(MIN(Purchases!$A$5:$A$204)),1))</f>
        <v/>
      </c>
    </row>
    <row r="7" spans="1:3" x14ac:dyDescent="0.25">
      <c r="A7" s="15" t="s">
        <v>31</v>
      </c>
      <c r="B7" s="15" t="s">
        <v>32</v>
      </c>
      <c r="C7" s="15" t="s">
        <v>33</v>
      </c>
    </row>
    <row r="8" spans="1:3" x14ac:dyDescent="0.25">
      <c r="A8" s="16" t="str">
        <f>IF($B$4="","",DATE(YEAR($B$4),MONTH($B$4),1))</f>
        <v/>
      </c>
      <c r="B8" s="17" t="str">
        <f>IF(A8="","",SUMIFS(Purchases!$E$5:$E$204,Purchases!$A$5:$A$204,"&gt;="&amp;A8,Purchases!$A$5:$A$204,"&lt;"&amp;DATE(YEAR(A8),MONTH(A8)+1,1)))</f>
        <v/>
      </c>
      <c r="C8" s="18" t="str">
        <f>IF(A8="","",COUNTIFS(Purchases!$A$5:$A$204,"&gt;="&amp;A8,Purchases!$A$5:$A$204,"&lt;"&amp;DATE(YEAR(A8),MONTH(A8)+1,1)))</f>
        <v/>
      </c>
    </row>
    <row r="9" spans="1:3" x14ac:dyDescent="0.25">
      <c r="A9" s="16" t="str">
        <f>IF($B$4="","",DATE(YEAR($B$4),MONTH($B$4)+1,1))</f>
        <v/>
      </c>
      <c r="B9" s="17" t="str">
        <f>IF(A9="","",SUMIFS(Purchases!$E$5:$E$204,Purchases!$A$5:$A$204,"&gt;="&amp;A9,Purchases!$A$5:$A$204,"&lt;"&amp;DATE(YEAR(A9),MONTH(A9)+1,1)))</f>
        <v/>
      </c>
      <c r="C9" s="18" t="str">
        <f>IF(A9="","",COUNTIFS(Purchases!$A$5:$A$204,"&gt;="&amp;A9,Purchases!$A$5:$A$204,"&lt;"&amp;DATE(YEAR(A9),MONTH(A9)+1,1)))</f>
        <v/>
      </c>
    </row>
    <row r="10" spans="1:3" x14ac:dyDescent="0.25">
      <c r="A10" s="16" t="str">
        <f>IF($B$4="","",DATE(YEAR($B$4),MONTH($B$4)+2,1))</f>
        <v/>
      </c>
      <c r="B10" s="17" t="str">
        <f>IF(A10="","",SUMIFS(Purchases!$E$5:$E$204,Purchases!$A$5:$A$204,"&gt;="&amp;A10,Purchases!$A$5:$A$204,"&lt;"&amp;DATE(YEAR(A10),MONTH(A10)+1,1)))</f>
        <v/>
      </c>
      <c r="C10" s="18" t="str">
        <f>IF(A10="","",COUNTIFS(Purchases!$A$5:$A$204,"&gt;="&amp;A10,Purchases!$A$5:$A$204,"&lt;"&amp;DATE(YEAR(A10),MONTH(A10)+1,1)))</f>
        <v/>
      </c>
    </row>
    <row r="11" spans="1:3" x14ac:dyDescent="0.25">
      <c r="A11" s="16" t="str">
        <f>IF($B$4="","",DATE(YEAR($B$4),MONTH($B$4)+3,1))</f>
        <v/>
      </c>
      <c r="B11" s="17" t="str">
        <f>IF(A11="","",SUMIFS(Purchases!$E$5:$E$204,Purchases!$A$5:$A$204,"&gt;="&amp;A11,Purchases!$A$5:$A$204,"&lt;"&amp;DATE(YEAR(A11),MONTH(A11)+1,1)))</f>
        <v/>
      </c>
      <c r="C11" s="18" t="str">
        <f>IF(A11="","",COUNTIFS(Purchases!$A$5:$A$204,"&gt;="&amp;A11,Purchases!$A$5:$A$204,"&lt;"&amp;DATE(YEAR(A11),MONTH(A11)+1,1)))</f>
        <v/>
      </c>
    </row>
    <row r="12" spans="1:3" x14ac:dyDescent="0.25">
      <c r="A12" s="16" t="str">
        <f>IF($B$4="","",DATE(YEAR($B$4),MONTH($B$4)+4,1))</f>
        <v/>
      </c>
      <c r="B12" s="17" t="str">
        <f>IF(A12="","",SUMIFS(Purchases!$E$5:$E$204,Purchases!$A$5:$A$204,"&gt;="&amp;A12,Purchases!$A$5:$A$204,"&lt;"&amp;DATE(YEAR(A12),MONTH(A12)+1,1)))</f>
        <v/>
      </c>
      <c r="C12" s="18" t="str">
        <f>IF(A12="","",COUNTIFS(Purchases!$A$5:$A$204,"&gt;="&amp;A12,Purchases!$A$5:$A$204,"&lt;"&amp;DATE(YEAR(A12),MONTH(A12)+1,1)))</f>
        <v/>
      </c>
    </row>
    <row r="13" spans="1:3" x14ac:dyDescent="0.25">
      <c r="A13" s="16" t="str">
        <f>IF($B$4="","",DATE(YEAR($B$4),MONTH($B$4)+5,1))</f>
        <v/>
      </c>
      <c r="B13" s="17" t="str">
        <f>IF(A13="","",SUMIFS(Purchases!$E$5:$E$204,Purchases!$A$5:$A$204,"&gt;="&amp;A13,Purchases!$A$5:$A$204,"&lt;"&amp;DATE(YEAR(A13),MONTH(A13)+1,1)))</f>
        <v/>
      </c>
      <c r="C13" s="18" t="str">
        <f>IF(A13="","",COUNTIFS(Purchases!$A$5:$A$204,"&gt;="&amp;A13,Purchases!$A$5:$A$204,"&lt;"&amp;DATE(YEAR(A13),MONTH(A13)+1,1)))</f>
        <v/>
      </c>
    </row>
    <row r="14" spans="1:3" x14ac:dyDescent="0.25">
      <c r="A14" s="16" t="str">
        <f>IF($B$4="","",DATE(YEAR($B$4),MONTH($B$4)+6,1))</f>
        <v/>
      </c>
      <c r="B14" s="17" t="str">
        <f>IF(A14="","",SUMIFS(Purchases!$E$5:$E$204,Purchases!$A$5:$A$204,"&gt;="&amp;A14,Purchases!$A$5:$A$204,"&lt;"&amp;DATE(YEAR(A14),MONTH(A14)+1,1)))</f>
        <v/>
      </c>
      <c r="C14" s="18" t="str">
        <f>IF(A14="","",COUNTIFS(Purchases!$A$5:$A$204,"&gt;="&amp;A14,Purchases!$A$5:$A$204,"&lt;"&amp;DATE(YEAR(A14),MONTH(A14)+1,1)))</f>
        <v/>
      </c>
    </row>
    <row r="15" spans="1:3" x14ac:dyDescent="0.25">
      <c r="A15" s="16" t="str">
        <f>IF($B$4="","",DATE(YEAR($B$4),MONTH($B$4)+7,1))</f>
        <v/>
      </c>
      <c r="B15" s="17" t="str">
        <f>IF(A15="","",SUMIFS(Purchases!$E$5:$E$204,Purchases!$A$5:$A$204,"&gt;="&amp;A15,Purchases!$A$5:$A$204,"&lt;"&amp;DATE(YEAR(A15),MONTH(A15)+1,1)))</f>
        <v/>
      </c>
      <c r="C15" s="18" t="str">
        <f>IF(A15="","",COUNTIFS(Purchases!$A$5:$A$204,"&gt;="&amp;A15,Purchases!$A$5:$A$204,"&lt;"&amp;DATE(YEAR(A15),MONTH(A15)+1,1)))</f>
        <v/>
      </c>
    </row>
    <row r="16" spans="1:3" x14ac:dyDescent="0.25">
      <c r="A16" s="16" t="str">
        <f>IF($B$4="","",DATE(YEAR($B$4),MONTH($B$4)+8,1))</f>
        <v/>
      </c>
      <c r="B16" s="17" t="str">
        <f>IF(A16="","",SUMIFS(Purchases!$E$5:$E$204,Purchases!$A$5:$A$204,"&gt;="&amp;A16,Purchases!$A$5:$A$204,"&lt;"&amp;DATE(YEAR(A16),MONTH(A16)+1,1)))</f>
        <v/>
      </c>
      <c r="C16" s="18" t="str">
        <f>IF(A16="","",COUNTIFS(Purchases!$A$5:$A$204,"&gt;="&amp;A16,Purchases!$A$5:$A$204,"&lt;"&amp;DATE(YEAR(A16),MONTH(A16)+1,1)))</f>
        <v/>
      </c>
    </row>
    <row r="17" spans="1:3" x14ac:dyDescent="0.25">
      <c r="A17" s="16" t="str">
        <f>IF($B$4="","",DATE(YEAR($B$4),MONTH($B$4)+9,1))</f>
        <v/>
      </c>
      <c r="B17" s="17" t="str">
        <f>IF(A17="","",SUMIFS(Purchases!$E$5:$E$204,Purchases!$A$5:$A$204,"&gt;="&amp;A17,Purchases!$A$5:$A$204,"&lt;"&amp;DATE(YEAR(A17),MONTH(A17)+1,1)))</f>
        <v/>
      </c>
      <c r="C17" s="18" t="str">
        <f>IF(A17="","",COUNTIFS(Purchases!$A$5:$A$204,"&gt;="&amp;A17,Purchases!$A$5:$A$204,"&lt;"&amp;DATE(YEAR(A17),MONTH(A17)+1,1)))</f>
        <v/>
      </c>
    </row>
    <row r="18" spans="1:3" x14ac:dyDescent="0.25">
      <c r="A18" s="16" t="str">
        <f>IF($B$4="","",DATE(YEAR($B$4),MONTH($B$4)+10,1))</f>
        <v/>
      </c>
      <c r="B18" s="17" t="str">
        <f>IF(A18="","",SUMIFS(Purchases!$E$5:$E$204,Purchases!$A$5:$A$204,"&gt;="&amp;A18,Purchases!$A$5:$A$204,"&lt;"&amp;DATE(YEAR(A18),MONTH(A18)+1,1)))</f>
        <v/>
      </c>
      <c r="C18" s="18" t="str">
        <f>IF(A18="","",COUNTIFS(Purchases!$A$5:$A$204,"&gt;="&amp;A18,Purchases!$A$5:$A$204,"&lt;"&amp;DATE(YEAR(A18),MONTH(A18)+1,1)))</f>
        <v/>
      </c>
    </row>
    <row r="19" spans="1:3" x14ac:dyDescent="0.25">
      <c r="A19" s="16" t="str">
        <f>IF($B$4="","",DATE(YEAR($B$4),MONTH($B$4)+11,1))</f>
        <v/>
      </c>
      <c r="B19" s="17" t="str">
        <f>IF(A19="","",SUMIFS(Purchases!$E$5:$E$204,Purchases!$A$5:$A$204,"&gt;="&amp;A19,Purchases!$A$5:$A$204,"&lt;"&amp;DATE(YEAR(A19),MONTH(A19)+1,1)))</f>
        <v/>
      </c>
      <c r="C19" s="18" t="str">
        <f>IF(A19="","",COUNTIFS(Purchases!$A$5:$A$204,"&gt;="&amp;A19,Purchases!$A$5:$A$204,"&lt;"&amp;DATE(YEAR(A19),MONTH(A19)+1,1)))</f>
        <v/>
      </c>
    </row>
    <row r="20" spans="1:3" x14ac:dyDescent="0.25">
      <c r="A20" s="16" t="str">
        <f>IF($B$4="","",DATE(YEAR($B$4),MONTH($B$4)+12,1))</f>
        <v/>
      </c>
      <c r="B20" s="17" t="str">
        <f>IF(A20="","",SUMIFS(Purchases!$E$5:$E$204,Purchases!$A$5:$A$204,"&gt;="&amp;A20,Purchases!$A$5:$A$204,"&lt;"&amp;DATE(YEAR(A20),MONTH(A20)+1,1)))</f>
        <v/>
      </c>
      <c r="C20" s="18" t="str">
        <f>IF(A20="","",COUNTIFS(Purchases!$A$5:$A$204,"&gt;="&amp;A20,Purchases!$A$5:$A$204,"&lt;"&amp;DATE(YEAR(A20),MONTH(A20)+1,1)))</f>
        <v/>
      </c>
    </row>
    <row r="21" spans="1:3" x14ac:dyDescent="0.25">
      <c r="A21" s="16" t="str">
        <f>IF($B$4="","",DATE(YEAR($B$4),MONTH($B$4)+13,1))</f>
        <v/>
      </c>
      <c r="B21" s="17" t="str">
        <f>IF(A21="","",SUMIFS(Purchases!$E$5:$E$204,Purchases!$A$5:$A$204,"&gt;="&amp;A21,Purchases!$A$5:$A$204,"&lt;"&amp;DATE(YEAR(A21),MONTH(A21)+1,1)))</f>
        <v/>
      </c>
      <c r="C21" s="18" t="str">
        <f>IF(A21="","",COUNTIFS(Purchases!$A$5:$A$204,"&gt;="&amp;A21,Purchases!$A$5:$A$204,"&lt;"&amp;DATE(YEAR(A21),MONTH(A21)+1,1)))</f>
        <v/>
      </c>
    </row>
    <row r="22" spans="1:3" x14ac:dyDescent="0.25">
      <c r="A22" s="16" t="str">
        <f>IF($B$4="","",DATE(YEAR($B$4),MONTH($B$4)+14,1))</f>
        <v/>
      </c>
      <c r="B22" s="17" t="str">
        <f>IF(A22="","",SUMIFS(Purchases!$E$5:$E$204,Purchases!$A$5:$A$204,"&gt;="&amp;A22,Purchases!$A$5:$A$204,"&lt;"&amp;DATE(YEAR(A22),MONTH(A22)+1,1)))</f>
        <v/>
      </c>
      <c r="C22" s="18" t="str">
        <f>IF(A22="","",COUNTIFS(Purchases!$A$5:$A$204,"&gt;="&amp;A22,Purchases!$A$5:$A$204,"&lt;"&amp;DATE(YEAR(A22),MONTH(A22)+1,1)))</f>
        <v/>
      </c>
    </row>
    <row r="23" spans="1:3" x14ac:dyDescent="0.25">
      <c r="A23" s="16" t="str">
        <f>IF($B$4="","",DATE(YEAR($B$4),MONTH($B$4)+15,1))</f>
        <v/>
      </c>
      <c r="B23" s="17" t="str">
        <f>IF(A23="","",SUMIFS(Purchases!$E$5:$E$204,Purchases!$A$5:$A$204,"&gt;="&amp;A23,Purchases!$A$5:$A$204,"&lt;"&amp;DATE(YEAR(A23),MONTH(A23)+1,1)))</f>
        <v/>
      </c>
      <c r="C23" s="18" t="str">
        <f>IF(A23="","",COUNTIFS(Purchases!$A$5:$A$204,"&gt;="&amp;A23,Purchases!$A$5:$A$204,"&lt;"&amp;DATE(YEAR(A23),MONTH(A23)+1,1)))</f>
        <v/>
      </c>
    </row>
    <row r="24" spans="1:3" x14ac:dyDescent="0.25">
      <c r="A24" s="16" t="str">
        <f>IF($B$4="","",DATE(YEAR($B$4),MONTH($B$4)+16,1))</f>
        <v/>
      </c>
      <c r="B24" s="17" t="str">
        <f>IF(A24="","",SUMIFS(Purchases!$E$5:$E$204,Purchases!$A$5:$A$204,"&gt;="&amp;A24,Purchases!$A$5:$A$204,"&lt;"&amp;DATE(YEAR(A24),MONTH(A24)+1,1)))</f>
        <v/>
      </c>
      <c r="C24" s="18" t="str">
        <f>IF(A24="","",COUNTIFS(Purchases!$A$5:$A$204,"&gt;="&amp;A24,Purchases!$A$5:$A$204,"&lt;"&amp;DATE(YEAR(A24),MONTH(A24)+1,1)))</f>
        <v/>
      </c>
    </row>
    <row r="25" spans="1:3" x14ac:dyDescent="0.25">
      <c r="A25" s="16" t="str">
        <f>IF($B$4="","",DATE(YEAR($B$4),MONTH($B$4)+17,1))</f>
        <v/>
      </c>
      <c r="B25" s="17" t="str">
        <f>IF(A25="","",SUMIFS(Purchases!$E$5:$E$204,Purchases!$A$5:$A$204,"&gt;="&amp;A25,Purchases!$A$5:$A$204,"&lt;"&amp;DATE(YEAR(A25),MONTH(A25)+1,1)))</f>
        <v/>
      </c>
      <c r="C25" s="18" t="str">
        <f>IF(A25="","",COUNTIFS(Purchases!$A$5:$A$204,"&gt;="&amp;A25,Purchases!$A$5:$A$204,"&lt;"&amp;DATE(YEAR(A25),MONTH(A25)+1,1)))</f>
        <v/>
      </c>
    </row>
    <row r="26" spans="1:3" x14ac:dyDescent="0.25">
      <c r="A26" s="16" t="str">
        <f>IF($B$4="","",DATE(YEAR($B$4),MONTH($B$4)+18,1))</f>
        <v/>
      </c>
      <c r="B26" s="17" t="str">
        <f>IF(A26="","",SUMIFS(Purchases!$E$5:$E$204,Purchases!$A$5:$A$204,"&gt;="&amp;A26,Purchases!$A$5:$A$204,"&lt;"&amp;DATE(YEAR(A26),MONTH(A26)+1,1)))</f>
        <v/>
      </c>
      <c r="C26" s="18" t="str">
        <f>IF(A26="","",COUNTIFS(Purchases!$A$5:$A$204,"&gt;="&amp;A26,Purchases!$A$5:$A$204,"&lt;"&amp;DATE(YEAR(A26),MONTH(A26)+1,1)))</f>
        <v/>
      </c>
    </row>
    <row r="27" spans="1:3" x14ac:dyDescent="0.25">
      <c r="A27" s="16" t="str">
        <f>IF($B$4="","",DATE(YEAR($B$4),MONTH($B$4)+19,1))</f>
        <v/>
      </c>
      <c r="B27" s="17" t="str">
        <f>IF(A27="","",SUMIFS(Purchases!$E$5:$E$204,Purchases!$A$5:$A$204,"&gt;="&amp;A27,Purchases!$A$5:$A$204,"&lt;"&amp;DATE(YEAR(A27),MONTH(A27)+1,1)))</f>
        <v/>
      </c>
      <c r="C27" s="18" t="str">
        <f>IF(A27="","",COUNTIFS(Purchases!$A$5:$A$204,"&gt;="&amp;A27,Purchases!$A$5:$A$204,"&lt;"&amp;DATE(YEAR(A27),MONTH(A27)+1,1)))</f>
        <v/>
      </c>
    </row>
    <row r="28" spans="1:3" x14ac:dyDescent="0.25">
      <c r="A28" s="16" t="str">
        <f>IF($B$4="","",DATE(YEAR($B$4),MONTH($B$4)+20,1))</f>
        <v/>
      </c>
      <c r="B28" s="17" t="str">
        <f>IF(A28="","",SUMIFS(Purchases!$E$5:$E$204,Purchases!$A$5:$A$204,"&gt;="&amp;A28,Purchases!$A$5:$A$204,"&lt;"&amp;DATE(YEAR(A28),MONTH(A28)+1,1)))</f>
        <v/>
      </c>
      <c r="C28" s="18" t="str">
        <f>IF(A28="","",COUNTIFS(Purchases!$A$5:$A$204,"&gt;="&amp;A28,Purchases!$A$5:$A$204,"&lt;"&amp;DATE(YEAR(A28),MONTH(A28)+1,1)))</f>
        <v/>
      </c>
    </row>
    <row r="29" spans="1:3" x14ac:dyDescent="0.25">
      <c r="A29" s="16" t="str">
        <f>IF($B$4="","",DATE(YEAR($B$4),MONTH($B$4)+21,1))</f>
        <v/>
      </c>
      <c r="B29" s="17" t="str">
        <f>IF(A29="","",SUMIFS(Purchases!$E$5:$E$204,Purchases!$A$5:$A$204,"&gt;="&amp;A29,Purchases!$A$5:$A$204,"&lt;"&amp;DATE(YEAR(A29),MONTH(A29)+1,1)))</f>
        <v/>
      </c>
      <c r="C29" s="18" t="str">
        <f>IF(A29="","",COUNTIFS(Purchases!$A$5:$A$204,"&gt;="&amp;A29,Purchases!$A$5:$A$204,"&lt;"&amp;DATE(YEAR(A29),MONTH(A29)+1,1)))</f>
        <v/>
      </c>
    </row>
    <row r="30" spans="1:3" x14ac:dyDescent="0.25">
      <c r="A30" s="16" t="str">
        <f>IF($B$4="","",DATE(YEAR($B$4),MONTH($B$4)+22,1))</f>
        <v/>
      </c>
      <c r="B30" s="17" t="str">
        <f>IF(A30="","",SUMIFS(Purchases!$E$5:$E$204,Purchases!$A$5:$A$204,"&gt;="&amp;A30,Purchases!$A$5:$A$204,"&lt;"&amp;DATE(YEAR(A30),MONTH(A30)+1,1)))</f>
        <v/>
      </c>
      <c r="C30" s="18" t="str">
        <f>IF(A30="","",COUNTIFS(Purchases!$A$5:$A$204,"&gt;="&amp;A30,Purchases!$A$5:$A$204,"&lt;"&amp;DATE(YEAR(A30),MONTH(A30)+1,1)))</f>
        <v/>
      </c>
    </row>
    <row r="31" spans="1:3" x14ac:dyDescent="0.25">
      <c r="A31" s="16" t="str">
        <f>IF($B$4="","",DATE(YEAR($B$4),MONTH($B$4)+23,1))</f>
        <v/>
      </c>
      <c r="B31" s="17" t="str">
        <f>IF(A31="","",SUMIFS(Purchases!$E$5:$E$204,Purchases!$A$5:$A$204,"&gt;="&amp;A31,Purchases!$A$5:$A$204,"&lt;"&amp;DATE(YEAR(A31),MONTH(A31)+1,1)))</f>
        <v/>
      </c>
      <c r="C31" s="18" t="str">
        <f>IF(A31="","",COUNTIFS(Purchases!$A$5:$A$204,"&gt;="&amp;A31,Purchases!$A$5:$A$204,"&lt;"&amp;DATE(YEAR(A31),MONTH(A31)+1,1)))</f>
        <v/>
      </c>
    </row>
    <row r="33" spans="1:2" x14ac:dyDescent="0.25">
      <c r="A33" s="19" t="s">
        <v>34</v>
      </c>
      <c r="B33" s="20" t="str">
        <f>SUM(B8:B31)</f>
        <v/>
      </c>
    </row>
    <row r="34" spans="1:2" x14ac:dyDescent="0.25">
      <c r="A34" s="21" t="s">
        <v>35</v>
      </c>
      <c r="B34" s="22" t="str">
        <f>SUMIFS(Purchases!$E$5:$E$204,Purchases!$A$5:$A$204,"&gt;0")</f>
        <v/>
      </c>
    </row>
    <row r="35" spans="1:2" x14ac:dyDescent="0.25">
      <c r="A35" s="21" t="s">
        <v>36</v>
      </c>
      <c r="B35" s="22" t="str">
        <f>B34-B33</f>
        <v/>
      </c>
    </row>
    <row r="36" spans="1:2" x14ac:dyDescent="0.25">
      <c r="A36" s="21" t="s">
        <v>37</v>
      </c>
      <c r="B36" s="23" t="str">
        <f>COUNTIF(Purchases!$H$5:$H$204,"No valid date*")</f>
        <v/>
      </c>
    </row>
    <row r="37" spans="1:2" x14ac:dyDescent="0.25">
      <c r="A37" s="21" t="s">
        <v>38</v>
      </c>
      <c r="B37" s="22" t="str">
        <f>SUMIFS(Purchases!$E$5:$E$204,Purchases!$H$5:$H$204,"No valid date*")</f>
        <v/>
      </c>
    </row>
    <row r="39" ht="28" customHeight="1" spans="1:3" x14ac:dyDescent="0.25">
      <c r="A39" s="24" t="s">
        <v>11</v>
      </c>
      <c r="B39" s="24"/>
      <c r="C39" s="24"/>
    </row>
  </sheetData>
  <mergeCells count="3">
    <mergeCell ref="A1:C1"/>
    <mergeCell ref="A2:C2"/>
    <mergeCell ref="A39:C39"/>
  </mergeCells>
  <conditionalFormatting sqref="A36:B37">
    <cfRule type="expression" dxfId="1" priority="1">
      <formula>$B$36&gt;0</formula>
    </cfRule>
  </conditionalFormatting>
  <pageMargins left="0.6" right="0.6" top="0.6" bottom="0.6" header="0.3" footer="0.3"/>
  <pageSetup paperSize="1" orientation="portrait" fitToWidth="1" fitToHeight="0"/>
  <headerFooter>
    <oddFooter>&amp;LNaturali Beauty — Skincare purchase and replacement log (Version 1)&amp;R&amp;P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Purchases</vt:lpstr>
      <vt:lpstr>Budget</vt:lpstr>
    </vt:vector>
  </TitlesOfParts>
  <Company>Naturali Beauty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Naturali Beauty</dc:creator>
  <dc:title>Skincare purchase and replacement log</dc:title>
  <dc:subject>Record skincare purchases (date, product, variant, quantity/unit, paid price, retailer) and plan replacement spending by month.</dc:subject>
  <dc:description>Record skincare purchases (date, product, variant, quantity/unit, paid price, retailer) and plan replacement spending by month. Personal use and unmodified blank sharing with attribution allowed; no resale or implied endorsement.</dc:description>
  <cp:keywords>skincare, purchase log, budget</cp:keywords>
  <cp:category/>
  <cp:lastModifiedBy>Naturali Beauty</cp:lastModifiedBy>
  <dcterms:created xsi:type="dcterms:W3CDTF">2026-10-23T00:00:00Z</dcterms:created>
  <dcterms:modified xsi:type="dcterms:W3CDTF">2026-10-23T00:00:00Z</dcterms:modified>
</cp:coreProperties>
</file>